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defaultThemeVersion="166925"/>
  <xr:revisionPtr revIDLastSave="2" documentId="8_{D2E5194D-9EF4-4138-99ED-280209C62F31}" xr6:coauthVersionLast="47" xr6:coauthVersionMax="47" xr10:uidLastSave="{FB389798-0E85-47E1-AAFF-78DC369212D5}"/>
  <bookViews>
    <workbookView xWindow="28680" yWindow="-120" windowWidth="29040" windowHeight="15840" xr2:uid="{EFE8E203-D20C-4531-9813-AB7FBFE2766D}"/>
  </bookViews>
  <sheets>
    <sheet name="Rate increases 2014-2023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44" i="7" l="1"/>
  <c r="U44" i="7"/>
  <c r="T44" i="7"/>
  <c r="S44" i="7"/>
  <c r="R44" i="7"/>
  <c r="Q44" i="7"/>
  <c r="P44" i="7"/>
  <c r="O44" i="7"/>
  <c r="V42" i="7"/>
  <c r="U42" i="7"/>
  <c r="T42" i="7"/>
  <c r="S42" i="7"/>
  <c r="R42" i="7"/>
  <c r="Q42" i="7"/>
  <c r="P42" i="7"/>
  <c r="O42" i="7"/>
  <c r="N42" i="7"/>
  <c r="V41" i="7"/>
  <c r="U41" i="7"/>
  <c r="T41" i="7"/>
  <c r="S41" i="7"/>
  <c r="R41" i="7"/>
  <c r="Q41" i="7"/>
  <c r="P41" i="7"/>
  <c r="O41" i="7"/>
  <c r="N41" i="7"/>
  <c r="V40" i="7"/>
  <c r="U40" i="7"/>
  <c r="T40" i="7"/>
  <c r="S40" i="7"/>
  <c r="R40" i="7"/>
  <c r="Q40" i="7"/>
  <c r="P40" i="7"/>
  <c r="O40" i="7"/>
  <c r="N40" i="7"/>
  <c r="V39" i="7"/>
  <c r="U39" i="7"/>
  <c r="T39" i="7"/>
  <c r="S39" i="7"/>
  <c r="R39" i="7"/>
  <c r="Q39" i="7"/>
  <c r="P39" i="7"/>
  <c r="O39" i="7"/>
  <c r="N39" i="7"/>
  <c r="V38" i="7"/>
  <c r="U38" i="7"/>
  <c r="T38" i="7"/>
  <c r="S38" i="7"/>
  <c r="R38" i="7"/>
  <c r="Q38" i="7"/>
  <c r="P38" i="7"/>
  <c r="O38" i="7"/>
  <c r="N38" i="7"/>
  <c r="V37" i="7"/>
  <c r="U37" i="7"/>
  <c r="T37" i="7"/>
  <c r="S37" i="7"/>
  <c r="R37" i="7"/>
  <c r="Q37" i="7"/>
  <c r="P37" i="7"/>
  <c r="O37" i="7"/>
  <c r="V35" i="7"/>
  <c r="U35" i="7"/>
  <c r="T35" i="7"/>
  <c r="S35" i="7"/>
  <c r="R35" i="7"/>
  <c r="Q35" i="7"/>
  <c r="P35" i="7"/>
  <c r="O35" i="7"/>
  <c r="N35" i="7"/>
  <c r="V34" i="7"/>
  <c r="U34" i="7"/>
  <c r="T34" i="7"/>
  <c r="S34" i="7"/>
  <c r="R34" i="7"/>
  <c r="Q34" i="7"/>
  <c r="P34" i="7"/>
  <c r="O34" i="7"/>
  <c r="N34" i="7"/>
  <c r="V33" i="7"/>
  <c r="U33" i="7"/>
  <c r="T33" i="7"/>
  <c r="S33" i="7"/>
  <c r="R33" i="7"/>
  <c r="Q33" i="7"/>
  <c r="P33" i="7"/>
  <c r="O33" i="7"/>
  <c r="N33" i="7"/>
  <c r="V32" i="7"/>
  <c r="U32" i="7"/>
  <c r="T32" i="7"/>
  <c r="S32" i="7"/>
  <c r="R32" i="7"/>
  <c r="Q32" i="7"/>
  <c r="P32" i="7"/>
  <c r="O32" i="7"/>
  <c r="N32" i="7"/>
  <c r="V31" i="7"/>
  <c r="U31" i="7"/>
  <c r="T31" i="7"/>
  <c r="S31" i="7"/>
  <c r="R31" i="7"/>
  <c r="Q31" i="7"/>
  <c r="P31" i="7"/>
  <c r="O31" i="7"/>
  <c r="N31" i="7"/>
  <c r="V30" i="7"/>
  <c r="U30" i="7"/>
  <c r="T30" i="7"/>
  <c r="S30" i="7"/>
  <c r="R30" i="7"/>
  <c r="Q30" i="7"/>
  <c r="P30" i="7"/>
  <c r="O30" i="7"/>
  <c r="N30" i="7"/>
  <c r="V29" i="7"/>
  <c r="U29" i="7"/>
  <c r="T29" i="7"/>
  <c r="S29" i="7"/>
  <c r="R29" i="7"/>
  <c r="Q29" i="7"/>
  <c r="P29" i="7"/>
  <c r="O29" i="7"/>
  <c r="V27" i="7"/>
  <c r="U27" i="7"/>
  <c r="T27" i="7"/>
  <c r="S27" i="7"/>
  <c r="R27" i="7"/>
  <c r="Q27" i="7"/>
  <c r="P27" i="7"/>
  <c r="O27" i="7"/>
  <c r="N27" i="7"/>
  <c r="V26" i="7"/>
  <c r="U26" i="7"/>
  <c r="T26" i="7"/>
  <c r="S26" i="7"/>
  <c r="R26" i="7"/>
  <c r="Q26" i="7"/>
  <c r="P26" i="7"/>
  <c r="O26" i="7"/>
  <c r="N26" i="7"/>
  <c r="V25" i="7"/>
  <c r="U25" i="7"/>
  <c r="T25" i="7"/>
  <c r="S25" i="7"/>
  <c r="R25" i="7"/>
  <c r="Q25" i="7"/>
  <c r="P25" i="7"/>
  <c r="O25" i="7"/>
  <c r="N25" i="7"/>
  <c r="V24" i="7"/>
  <c r="U24" i="7"/>
  <c r="T24" i="7"/>
  <c r="S24" i="7"/>
  <c r="R24" i="7"/>
  <c r="Q24" i="7"/>
  <c r="P24" i="7"/>
  <c r="O24" i="7"/>
  <c r="N24" i="7"/>
  <c r="V23" i="7"/>
  <c r="U23" i="7"/>
  <c r="T23" i="7"/>
  <c r="S23" i="7"/>
  <c r="R23" i="7"/>
  <c r="Q23" i="7"/>
  <c r="P23" i="7"/>
  <c r="O23" i="7"/>
  <c r="N23" i="7"/>
  <c r="V22" i="7"/>
  <c r="U22" i="7"/>
  <c r="T22" i="7"/>
  <c r="S22" i="7"/>
  <c r="R22" i="7"/>
  <c r="Q22" i="7"/>
  <c r="P22" i="7"/>
  <c r="O22" i="7"/>
  <c r="N22" i="7"/>
  <c r="V21" i="7"/>
  <c r="U21" i="7"/>
  <c r="T21" i="7"/>
  <c r="S21" i="7"/>
  <c r="R21" i="7"/>
  <c r="Q21" i="7"/>
  <c r="P21" i="7"/>
  <c r="O21" i="7"/>
  <c r="N21" i="7"/>
  <c r="V20" i="7"/>
  <c r="U20" i="7"/>
  <c r="T20" i="7"/>
  <c r="S20" i="7"/>
  <c r="R20" i="7"/>
  <c r="Q20" i="7"/>
  <c r="P20" i="7"/>
  <c r="O20" i="7"/>
  <c r="N20" i="7"/>
  <c r="V19" i="7"/>
  <c r="U19" i="7"/>
  <c r="T19" i="7"/>
  <c r="S19" i="7"/>
  <c r="R19" i="7"/>
  <c r="Q19" i="7"/>
  <c r="P19" i="7"/>
  <c r="O19" i="7"/>
  <c r="N19" i="7"/>
  <c r="V18" i="7"/>
  <c r="U18" i="7"/>
  <c r="T18" i="7"/>
  <c r="S18" i="7"/>
  <c r="R18" i="7"/>
  <c r="Q18" i="7"/>
  <c r="P18" i="7"/>
  <c r="O18" i="7"/>
  <c r="N18" i="7"/>
  <c r="V17" i="7"/>
  <c r="U17" i="7"/>
  <c r="T17" i="7"/>
  <c r="S17" i="7"/>
  <c r="R17" i="7"/>
  <c r="Q17" i="7"/>
  <c r="P17" i="7"/>
  <c r="O17" i="7"/>
  <c r="N17" i="7"/>
  <c r="V16" i="7"/>
  <c r="U16" i="7"/>
  <c r="T16" i="7"/>
  <c r="S16" i="7"/>
  <c r="R16" i="7"/>
  <c r="Q16" i="7"/>
  <c r="P16" i="7"/>
  <c r="O16" i="7"/>
  <c r="N16" i="7"/>
  <c r="V15" i="7"/>
  <c r="U15" i="7"/>
  <c r="T15" i="7"/>
  <c r="S15" i="7"/>
  <c r="R15" i="7"/>
  <c r="Q15" i="7"/>
  <c r="P15" i="7"/>
  <c r="O15" i="7"/>
  <c r="N15" i="7"/>
  <c r="V14" i="7"/>
  <c r="U14" i="7"/>
  <c r="T14" i="7"/>
  <c r="S14" i="7"/>
  <c r="R14" i="7"/>
  <c r="Q14" i="7"/>
  <c r="P14" i="7"/>
  <c r="O14" i="7"/>
  <c r="N14" i="7"/>
  <c r="V13" i="7"/>
  <c r="U13" i="7"/>
  <c r="T13" i="7"/>
  <c r="S13" i="7"/>
  <c r="R13" i="7"/>
  <c r="Q13" i="7"/>
  <c r="P13" i="7"/>
  <c r="O13" i="7"/>
  <c r="N13" i="7"/>
  <c r="V12" i="7"/>
  <c r="U12" i="7"/>
  <c r="T12" i="7"/>
  <c r="S12" i="7"/>
  <c r="R12" i="7"/>
  <c r="Q12" i="7"/>
  <c r="P12" i="7"/>
  <c r="O12" i="7"/>
  <c r="N12" i="7"/>
  <c r="V11" i="7"/>
  <c r="U11" i="7"/>
  <c r="T11" i="7"/>
  <c r="S11" i="7"/>
  <c r="R11" i="7"/>
  <c r="Q11" i="7"/>
  <c r="P11" i="7"/>
  <c r="O11" i="7"/>
  <c r="N11" i="7"/>
  <c r="V10" i="7"/>
  <c r="U10" i="7"/>
  <c r="T10" i="7"/>
  <c r="S10" i="7"/>
  <c r="R10" i="7"/>
  <c r="Q10" i="7"/>
  <c r="P10" i="7"/>
  <c r="O10" i="7"/>
  <c r="N10" i="7"/>
  <c r="V9" i="7"/>
  <c r="U9" i="7"/>
  <c r="T9" i="7"/>
  <c r="S9" i="7"/>
  <c r="R9" i="7"/>
  <c r="Q9" i="7"/>
  <c r="P9" i="7"/>
  <c r="O9" i="7"/>
  <c r="V7" i="7"/>
  <c r="U7" i="7"/>
  <c r="T7" i="7"/>
  <c r="S7" i="7"/>
  <c r="R7" i="7"/>
  <c r="Q7" i="7"/>
  <c r="P7" i="7"/>
  <c r="O7" i="7"/>
  <c r="N7" i="7"/>
  <c r="V6" i="7"/>
  <c r="U6" i="7"/>
  <c r="T6" i="7"/>
  <c r="S6" i="7"/>
  <c r="R6" i="7"/>
  <c r="Q6" i="7"/>
  <c r="P6" i="7"/>
  <c r="O6" i="7"/>
  <c r="N6" i="7"/>
  <c r="V5" i="7"/>
  <c r="U5" i="7"/>
  <c r="T5" i="7"/>
  <c r="S5" i="7"/>
  <c r="R5" i="7"/>
  <c r="Q5" i="7"/>
  <c r="P5" i="7"/>
  <c r="O5" i="7"/>
  <c r="N5" i="7"/>
  <c r="V4" i="7"/>
  <c r="U4" i="7"/>
  <c r="T4" i="7"/>
  <c r="S4" i="7"/>
  <c r="R4" i="7"/>
  <c r="Q4" i="7"/>
  <c r="P4" i="7"/>
  <c r="O4" i="7"/>
  <c r="N4" i="7"/>
  <c r="V3" i="7"/>
  <c r="U3" i="7"/>
  <c r="T3" i="7"/>
  <c r="S3" i="7"/>
  <c r="R3" i="7"/>
  <c r="Q3" i="7"/>
  <c r="P3" i="7"/>
  <c r="O3" i="7"/>
  <c r="V2" i="7" l="1"/>
  <c r="U2" i="7"/>
  <c r="T2" i="7"/>
  <c r="S2" i="7"/>
  <c r="R2" i="7"/>
  <c r="Q2" i="7"/>
  <c r="P2" i="7"/>
  <c r="O2" i="7"/>
  <c r="N2" i="7"/>
  <c r="N9" i="7"/>
  <c r="N44" i="7"/>
  <c r="N37" i="7"/>
  <c r="N29" i="7"/>
  <c r="N3" i="7"/>
</calcChain>
</file>

<file path=xl/sharedStrings.xml><?xml version="1.0" encoding="utf-8"?>
<sst xmlns="http://schemas.openxmlformats.org/spreadsheetml/2006/main" count="80" uniqueCount="46">
  <si>
    <t>Single Parent</t>
  </si>
  <si>
    <t>Hostel</t>
  </si>
  <si>
    <t>Lodgings</t>
  </si>
  <si>
    <t>Rented Bedsit</t>
  </si>
  <si>
    <t>Rented 1 Bed Flat</t>
  </si>
  <si>
    <t>Rented 2 Bed Flat</t>
  </si>
  <si>
    <t>Rented 3 Bed Flat</t>
  </si>
  <si>
    <t>Rented 1 Bed House</t>
  </si>
  <si>
    <t>Rented 2 Bed House</t>
  </si>
  <si>
    <t>Rented 3 Bed House</t>
  </si>
  <si>
    <t>Rented 4 Bed House</t>
  </si>
  <si>
    <t>Rented 5 Bed House</t>
  </si>
  <si>
    <t>Owner Occupied Bedsit</t>
  </si>
  <si>
    <t>Owner Occupied 1 Bed Flat</t>
  </si>
  <si>
    <t>Owner Occupied 2 Bed Flat</t>
  </si>
  <si>
    <t>Owner Occupied 3 Bed Flat</t>
  </si>
  <si>
    <t>Owner Occupied 4 Bed Flat</t>
  </si>
  <si>
    <t>Owner Occupied 1 Bed House</t>
  </si>
  <si>
    <t>Owner Occupied 2 Bed House</t>
  </si>
  <si>
    <t>Owner Occupied 3 Bed House</t>
  </si>
  <si>
    <t>Adult</t>
  </si>
  <si>
    <t>Carer</t>
  </si>
  <si>
    <t>Household</t>
  </si>
  <si>
    <t>Component</t>
  </si>
  <si>
    <t>Subsequent Child</t>
  </si>
  <si>
    <t>First Child</t>
  </si>
  <si>
    <t>Category</t>
  </si>
  <si>
    <t>Personal Care Level 2</t>
  </si>
  <si>
    <t>Personal Care Level 1</t>
  </si>
  <si>
    <t>Personal Care Level 3</t>
  </si>
  <si>
    <t>Mobility Level 1</t>
  </si>
  <si>
    <t>Mobility Level 2</t>
  </si>
  <si>
    <t>Clinical Costs Level 1</t>
  </si>
  <si>
    <t>Clinical Costs Level 2</t>
  </si>
  <si>
    <t>Child Day Care Age 3 - 4</t>
  </si>
  <si>
    <t>Child Day Care Age 5 Upwards</t>
  </si>
  <si>
    <t>Basic Rates</t>
  </si>
  <si>
    <t>Impairment Rates</t>
  </si>
  <si>
    <t>Carer Rate</t>
  </si>
  <si>
    <t>Child Day Care Age 0 - 2</t>
  </si>
  <si>
    <t>Child Day Care Cap (Hourly)</t>
  </si>
  <si>
    <t>Child Day Care Cap (Weekly)</t>
  </si>
  <si>
    <t>Component Value at year start</t>
  </si>
  <si>
    <t>Component Value % Increase</t>
  </si>
  <si>
    <t>Accommodation - Private Rental Caps</t>
  </si>
  <si>
    <t>Accommodation -  Owner Occupied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</si>
</sst>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14" fontId="1" fillId="0" borderId="0" xfId="0" applyNumberFormat="1" applyFont="1"/>
    <xf numFmtId="165" fontId="0" fillId="0" borderId="0" xfId="1" applyNumberFormat="1" applyFont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73204-E8E0-44C1-921B-67D1CF0894FC}">
  <dimension ref="A1:V44"/>
  <sheetViews>
    <sheetView tabSelected="1" workbookViewId="0">
      <selection activeCell="A37" sqref="A37"/>
    </sheetView>
  </sheetViews>
  <sheetFormatPr defaultRowHeight="14.5" x14ac:dyDescent="0.35"/>
  <cols>
    <col min="1" max="1" width="38.453125" bestFit="1" customWidth="1"/>
    <col min="2" max="2" width="27.7265625" bestFit="1" customWidth="1"/>
    <col min="3" max="10" width="10.7265625" bestFit="1" customWidth="1"/>
    <col min="11" max="12" width="10.7265625" customWidth="1"/>
  </cols>
  <sheetData>
    <row r="1" spans="1:22" x14ac:dyDescent="0.35">
      <c r="C1" s="7" t="s">
        <v>42</v>
      </c>
      <c r="D1" s="7"/>
      <c r="E1" s="7"/>
      <c r="F1" s="7"/>
      <c r="G1" s="7"/>
      <c r="H1" s="7"/>
      <c r="I1" s="7"/>
      <c r="J1" s="7"/>
      <c r="K1" s="7"/>
      <c r="L1" s="7"/>
      <c r="N1" s="7" t="s">
        <v>43</v>
      </c>
      <c r="O1" s="7"/>
      <c r="P1" s="7"/>
      <c r="Q1" s="7"/>
      <c r="R1" s="7"/>
      <c r="S1" s="7"/>
      <c r="T1" s="7"/>
      <c r="U1" s="7"/>
      <c r="V1" s="7"/>
    </row>
    <row r="2" spans="1:22" x14ac:dyDescent="0.35">
      <c r="A2" s="1" t="s">
        <v>26</v>
      </c>
      <c r="B2" s="1" t="s">
        <v>23</v>
      </c>
      <c r="C2" s="5">
        <v>41640</v>
      </c>
      <c r="D2" s="5">
        <v>42005</v>
      </c>
      <c r="E2" s="5">
        <v>42370</v>
      </c>
      <c r="F2" s="5">
        <v>42736</v>
      </c>
      <c r="G2" s="5">
        <v>43101</v>
      </c>
      <c r="H2" s="5">
        <v>43466</v>
      </c>
      <c r="I2" s="5">
        <v>43831</v>
      </c>
      <c r="J2" s="5">
        <v>44197</v>
      </c>
      <c r="K2" s="5">
        <v>44562</v>
      </c>
      <c r="L2" s="5">
        <v>44927</v>
      </c>
      <c r="N2" s="1" t="str">
        <f>YEAR(C2)&amp;" - "&amp;YEAR(D2)</f>
        <v>2014 - 2015</v>
      </c>
      <c r="O2" s="1" t="str">
        <f t="shared" ref="O2:V2" si="0">YEAR(D2)&amp;" - "&amp;YEAR(E2)</f>
        <v>2015 - 2016</v>
      </c>
      <c r="P2" s="1" t="str">
        <f t="shared" si="0"/>
        <v>2016 - 2017</v>
      </c>
      <c r="Q2" s="1" t="str">
        <f t="shared" si="0"/>
        <v>2017 - 2018</v>
      </c>
      <c r="R2" s="1" t="str">
        <f t="shared" si="0"/>
        <v>2018 - 2019</v>
      </c>
      <c r="S2" s="1" t="str">
        <f t="shared" si="0"/>
        <v>2019 - 2020</v>
      </c>
      <c r="T2" s="1" t="str">
        <f t="shared" si="0"/>
        <v>2020 - 2021</v>
      </c>
      <c r="U2" s="1" t="str">
        <f t="shared" si="0"/>
        <v>2021 - 2022</v>
      </c>
      <c r="V2" s="1" t="str">
        <f t="shared" si="0"/>
        <v>2022 - 2023</v>
      </c>
    </row>
    <row r="3" spans="1:22" x14ac:dyDescent="0.35">
      <c r="A3" t="s">
        <v>36</v>
      </c>
      <c r="B3" t="s">
        <v>20</v>
      </c>
      <c r="C3" s="3">
        <v>92.12</v>
      </c>
      <c r="D3" s="3">
        <v>92.12</v>
      </c>
      <c r="E3" s="3">
        <v>92.12</v>
      </c>
      <c r="F3" s="3">
        <v>92.12</v>
      </c>
      <c r="G3" s="3">
        <v>94.850000000000009</v>
      </c>
      <c r="H3" s="3">
        <v>97.72</v>
      </c>
      <c r="I3" s="3">
        <v>99.61</v>
      </c>
      <c r="J3" s="3">
        <v>99.61</v>
      </c>
      <c r="K3" s="3">
        <v>100.73</v>
      </c>
      <c r="L3" s="3">
        <v>111.3</v>
      </c>
      <c r="N3" s="6">
        <f>(D3/C3)-1</f>
        <v>0</v>
      </c>
      <c r="O3" s="6">
        <f t="shared" ref="O3:O7" si="1">(E3/D3)-1</f>
        <v>0</v>
      </c>
      <c r="P3" s="6">
        <f t="shared" ref="P3:P7" si="2">(F3/E3)-1</f>
        <v>0</v>
      </c>
      <c r="Q3" s="6">
        <f t="shared" ref="Q3:Q7" si="3">(G3/F3)-1</f>
        <v>2.9635258358662764E-2</v>
      </c>
      <c r="R3" s="6">
        <f t="shared" ref="R3:R7" si="4">(H3/G3)-1</f>
        <v>3.0258302583025642E-2</v>
      </c>
      <c r="S3" s="6">
        <f t="shared" ref="S3:S7" si="5">(I3/H3)-1</f>
        <v>1.934097421203429E-2</v>
      </c>
      <c r="T3" s="6">
        <f t="shared" ref="T3:T7" si="6">(J3/I3)-1</f>
        <v>0</v>
      </c>
      <c r="U3" s="6">
        <f t="shared" ref="U3:U7" si="7">(K3/J3)-1</f>
        <v>1.1243851018974071E-2</v>
      </c>
      <c r="V3" s="6">
        <f t="shared" ref="V3:V7" si="8">(L3/K3)-1</f>
        <v>0.10493398193189707</v>
      </c>
    </row>
    <row r="4" spans="1:22" x14ac:dyDescent="0.35">
      <c r="A4" t="s">
        <v>36</v>
      </c>
      <c r="B4" t="s">
        <v>0</v>
      </c>
      <c r="C4" s="3">
        <v>132.51</v>
      </c>
      <c r="D4" s="3">
        <v>132.51</v>
      </c>
      <c r="E4" s="3">
        <v>122.43</v>
      </c>
      <c r="F4" s="3">
        <v>112.35000000000001</v>
      </c>
      <c r="G4" s="3">
        <v>105</v>
      </c>
      <c r="H4" s="3">
        <v>138.11000000000001</v>
      </c>
      <c r="I4" s="3">
        <v>140</v>
      </c>
      <c r="J4" s="3">
        <v>140</v>
      </c>
      <c r="K4" s="3">
        <v>141.12</v>
      </c>
      <c r="L4" s="3">
        <v>154.77000000000001</v>
      </c>
      <c r="N4" s="6">
        <f t="shared" ref="N4:N7" si="9">(D4/C4)-1</f>
        <v>0</v>
      </c>
      <c r="O4" s="6">
        <f t="shared" si="1"/>
        <v>-7.6069730586370676E-2</v>
      </c>
      <c r="P4" s="6">
        <f t="shared" si="2"/>
        <v>-8.2332761578044589E-2</v>
      </c>
      <c r="Q4" s="6">
        <f t="shared" si="3"/>
        <v>-6.542056074766367E-2</v>
      </c>
      <c r="R4" s="6">
        <f t="shared" si="4"/>
        <v>0.31533333333333347</v>
      </c>
      <c r="S4" s="6">
        <f t="shared" si="5"/>
        <v>1.368474404460196E-2</v>
      </c>
      <c r="T4" s="6">
        <f t="shared" si="6"/>
        <v>0</v>
      </c>
      <c r="U4" s="6">
        <f t="shared" si="7"/>
        <v>8.0000000000000071E-3</v>
      </c>
      <c r="V4" s="6">
        <f t="shared" si="8"/>
        <v>9.6726190476190466E-2</v>
      </c>
    </row>
    <row r="5" spans="1:22" x14ac:dyDescent="0.35">
      <c r="A5" t="s">
        <v>36</v>
      </c>
      <c r="B5" t="s">
        <v>25</v>
      </c>
      <c r="C5" s="3">
        <v>63.980000000000004</v>
      </c>
      <c r="D5" s="3">
        <v>63.980000000000004</v>
      </c>
      <c r="E5" s="3">
        <v>63.980000000000004</v>
      </c>
      <c r="F5" s="3">
        <v>63.980000000000004</v>
      </c>
      <c r="G5" s="3">
        <v>65.87</v>
      </c>
      <c r="H5" s="3">
        <v>72.94</v>
      </c>
      <c r="I5" s="3">
        <v>77.98</v>
      </c>
      <c r="J5" s="3">
        <v>77.98</v>
      </c>
      <c r="K5" s="3">
        <v>83.02</v>
      </c>
      <c r="L5" s="3">
        <v>91.7</v>
      </c>
      <c r="N5" s="6">
        <f t="shared" si="9"/>
        <v>0</v>
      </c>
      <c r="O5" s="6">
        <f t="shared" si="1"/>
        <v>0</v>
      </c>
      <c r="P5" s="6">
        <f t="shared" si="2"/>
        <v>0</v>
      </c>
      <c r="Q5" s="6">
        <f t="shared" si="3"/>
        <v>2.9540481400437635E-2</v>
      </c>
      <c r="R5" s="6">
        <f t="shared" si="4"/>
        <v>0.10733262486716244</v>
      </c>
      <c r="S5" s="6">
        <f t="shared" si="5"/>
        <v>6.9097888675623942E-2</v>
      </c>
      <c r="T5" s="6">
        <f t="shared" si="6"/>
        <v>0</v>
      </c>
      <c r="U5" s="6">
        <f t="shared" si="7"/>
        <v>6.463195691202861E-2</v>
      </c>
      <c r="V5" s="6">
        <f t="shared" si="8"/>
        <v>0.10455311973018566</v>
      </c>
    </row>
    <row r="6" spans="1:22" x14ac:dyDescent="0.35">
      <c r="A6" t="s">
        <v>36</v>
      </c>
      <c r="B6" t="s">
        <v>24</v>
      </c>
      <c r="C6" s="3">
        <v>63.980000000000004</v>
      </c>
      <c r="D6" s="3">
        <v>63.980000000000004</v>
      </c>
      <c r="E6" s="3">
        <v>63.980000000000004</v>
      </c>
      <c r="F6" s="3">
        <v>63.980000000000004</v>
      </c>
      <c r="G6" s="3">
        <v>65.87</v>
      </c>
      <c r="H6" s="3">
        <v>67.899999999999991</v>
      </c>
      <c r="I6" s="3">
        <v>69.23</v>
      </c>
      <c r="J6" s="3">
        <v>69.23</v>
      </c>
      <c r="K6" s="3">
        <v>70</v>
      </c>
      <c r="L6" s="3">
        <v>77.28</v>
      </c>
      <c r="N6" s="6">
        <f t="shared" si="9"/>
        <v>0</v>
      </c>
      <c r="O6" s="6">
        <f t="shared" si="1"/>
        <v>0</v>
      </c>
      <c r="P6" s="6">
        <f t="shared" si="2"/>
        <v>0</v>
      </c>
      <c r="Q6" s="6">
        <f t="shared" si="3"/>
        <v>2.9540481400437635E-2</v>
      </c>
      <c r="R6" s="6">
        <f t="shared" si="4"/>
        <v>3.0818278427204859E-2</v>
      </c>
      <c r="S6" s="6">
        <f t="shared" si="5"/>
        <v>1.9587628865979534E-2</v>
      </c>
      <c r="T6" s="6">
        <f t="shared" si="6"/>
        <v>0</v>
      </c>
      <c r="U6" s="6">
        <f t="shared" si="7"/>
        <v>1.1122345803842304E-2</v>
      </c>
      <c r="V6" s="6">
        <f t="shared" si="8"/>
        <v>0.10400000000000009</v>
      </c>
    </row>
    <row r="7" spans="1:22" x14ac:dyDescent="0.35">
      <c r="A7" t="s">
        <v>36</v>
      </c>
      <c r="B7" t="s">
        <v>22</v>
      </c>
      <c r="C7" s="3">
        <v>51.31</v>
      </c>
      <c r="D7" s="3">
        <v>51.31</v>
      </c>
      <c r="E7" s="3">
        <v>51.31</v>
      </c>
      <c r="F7" s="3">
        <v>51.31</v>
      </c>
      <c r="G7" s="3">
        <v>52.85</v>
      </c>
      <c r="H7" s="3">
        <v>54.46</v>
      </c>
      <c r="I7" s="3">
        <v>55.51</v>
      </c>
      <c r="J7" s="3">
        <v>55.51</v>
      </c>
      <c r="K7" s="3">
        <v>56.14</v>
      </c>
      <c r="L7" s="3">
        <v>62.019999999999996</v>
      </c>
      <c r="N7" s="6">
        <f t="shared" si="9"/>
        <v>0</v>
      </c>
      <c r="O7" s="6">
        <f t="shared" si="1"/>
        <v>0</v>
      </c>
      <c r="P7" s="6">
        <f t="shared" si="2"/>
        <v>0</v>
      </c>
      <c r="Q7" s="6">
        <f t="shared" si="3"/>
        <v>3.0013642564802101E-2</v>
      </c>
      <c r="R7" s="6">
        <f t="shared" si="4"/>
        <v>3.0463576158940464E-2</v>
      </c>
      <c r="S7" s="6">
        <f t="shared" si="5"/>
        <v>1.9280205655527016E-2</v>
      </c>
      <c r="T7" s="6">
        <f t="shared" si="6"/>
        <v>0</v>
      </c>
      <c r="U7" s="6">
        <f t="shared" si="7"/>
        <v>1.1349306431273742E-2</v>
      </c>
      <c r="V7" s="6">
        <f t="shared" si="8"/>
        <v>0.10473815461346625</v>
      </c>
    </row>
    <row r="8" spans="1:22" x14ac:dyDescent="0.35">
      <c r="C8" s="3"/>
      <c r="D8" s="3"/>
      <c r="E8" s="3"/>
      <c r="F8" s="3"/>
      <c r="G8" s="3"/>
      <c r="H8" s="3"/>
      <c r="I8" s="3"/>
      <c r="J8" s="3"/>
      <c r="K8" s="3"/>
      <c r="L8" s="3"/>
      <c r="N8" s="6"/>
      <c r="O8" s="6"/>
      <c r="P8" s="6"/>
      <c r="Q8" s="6"/>
      <c r="R8" s="6"/>
      <c r="S8" s="6"/>
      <c r="T8" s="6"/>
      <c r="U8" s="6"/>
      <c r="V8" s="6"/>
    </row>
    <row r="9" spans="1:22" x14ac:dyDescent="0.35">
      <c r="A9" s="2" t="s">
        <v>44</v>
      </c>
      <c r="B9" s="2" t="s">
        <v>1</v>
      </c>
      <c r="C9" s="4">
        <v>80.64</v>
      </c>
      <c r="D9" s="4">
        <v>80.64</v>
      </c>
      <c r="E9" s="4">
        <v>95.13</v>
      </c>
      <c r="F9" s="4">
        <v>100.10000000000001</v>
      </c>
      <c r="G9" s="4">
        <v>103.04</v>
      </c>
      <c r="H9" s="4">
        <v>106.19</v>
      </c>
      <c r="I9" s="4">
        <v>108.22</v>
      </c>
      <c r="J9" s="4">
        <v>108.22</v>
      </c>
      <c r="K9" s="4">
        <v>109.48</v>
      </c>
      <c r="L9" s="4">
        <v>140.49</v>
      </c>
      <c r="N9" s="6">
        <f t="shared" ref="N9" si="10">(D9/C9)-1</f>
        <v>0</v>
      </c>
      <c r="O9" s="6">
        <f t="shared" ref="O9:O27" si="11">(E9/D9)-1</f>
        <v>0.1796875</v>
      </c>
      <c r="P9" s="6">
        <f t="shared" ref="P9:P27" si="12">(F9/E9)-1</f>
        <v>5.2244297277409979E-2</v>
      </c>
      <c r="Q9" s="6">
        <f t="shared" ref="Q9:Q27" si="13">(G9/F9)-1</f>
        <v>2.9370629370629286E-2</v>
      </c>
      <c r="R9" s="6">
        <f t="shared" ref="R9:R27" si="14">(H9/G9)-1</f>
        <v>3.057065217391286E-2</v>
      </c>
      <c r="S9" s="6">
        <f t="shared" ref="S9:S27" si="15">(I9/H9)-1</f>
        <v>1.911667765326297E-2</v>
      </c>
      <c r="T9" s="6">
        <f t="shared" ref="T9:T27" si="16">(J9/I9)-1</f>
        <v>0</v>
      </c>
      <c r="U9" s="6">
        <f t="shared" ref="U9:U27" si="17">(K9/J9)-1</f>
        <v>1.1642949547218784E-2</v>
      </c>
      <c r="V9" s="6">
        <f t="shared" ref="V9:V27" si="18">(L9/K9)-1</f>
        <v>0.28324808184143224</v>
      </c>
    </row>
    <row r="10" spans="1:22" x14ac:dyDescent="0.35">
      <c r="A10" s="2" t="s">
        <v>44</v>
      </c>
      <c r="B10" s="2" t="s">
        <v>2</v>
      </c>
      <c r="C10" s="4">
        <v>115.71000000000001</v>
      </c>
      <c r="D10" s="4">
        <v>125.29999999999998</v>
      </c>
      <c r="E10" s="4">
        <v>125.29999999999998</v>
      </c>
      <c r="F10" s="4">
        <v>131.88</v>
      </c>
      <c r="G10" s="4">
        <v>135.73000000000002</v>
      </c>
      <c r="H10" s="4">
        <v>139.86000000000001</v>
      </c>
      <c r="I10" s="4">
        <v>142.51999999999998</v>
      </c>
      <c r="J10" s="4">
        <v>142.51999999999998</v>
      </c>
      <c r="K10" s="4">
        <v>144.13</v>
      </c>
      <c r="L10" s="4">
        <v>170.1</v>
      </c>
      <c r="N10" s="6">
        <f t="shared" ref="N10:N27" si="19">(D10/C10)-1</f>
        <v>8.2879612825166094E-2</v>
      </c>
      <c r="O10" s="6">
        <f t="shared" si="11"/>
        <v>0</v>
      </c>
      <c r="P10" s="6">
        <f t="shared" si="12"/>
        <v>5.2513966480447039E-2</v>
      </c>
      <c r="Q10" s="6">
        <f t="shared" si="13"/>
        <v>2.9193205944798573E-2</v>
      </c>
      <c r="R10" s="6">
        <f t="shared" si="14"/>
        <v>3.0428055698813683E-2</v>
      </c>
      <c r="S10" s="6">
        <f t="shared" si="15"/>
        <v>1.9019019019018701E-2</v>
      </c>
      <c r="T10" s="6">
        <f t="shared" si="16"/>
        <v>0</v>
      </c>
      <c r="U10" s="6">
        <f t="shared" si="17"/>
        <v>1.1296660117878332E-2</v>
      </c>
      <c r="V10" s="6">
        <f t="shared" si="18"/>
        <v>0.18018455560951918</v>
      </c>
    </row>
    <row r="11" spans="1:22" x14ac:dyDescent="0.35">
      <c r="A11" s="2" t="s">
        <v>44</v>
      </c>
      <c r="B11" s="2" t="s">
        <v>3</v>
      </c>
      <c r="C11" s="4">
        <v>115.71000000000001</v>
      </c>
      <c r="D11" s="4">
        <v>125.29999999999998</v>
      </c>
      <c r="E11" s="4">
        <v>125.29999999999998</v>
      </c>
      <c r="F11" s="4">
        <v>131.88</v>
      </c>
      <c r="G11" s="4">
        <v>135.73000000000002</v>
      </c>
      <c r="H11" s="4">
        <v>139.86000000000001</v>
      </c>
      <c r="I11" s="4">
        <v>142.51999999999998</v>
      </c>
      <c r="J11" s="4">
        <v>142.51999999999998</v>
      </c>
      <c r="K11" s="4">
        <v>144.13</v>
      </c>
      <c r="L11" s="4">
        <v>170.1</v>
      </c>
      <c r="N11" s="6">
        <f t="shared" si="19"/>
        <v>8.2879612825166094E-2</v>
      </c>
      <c r="O11" s="6">
        <f t="shared" si="11"/>
        <v>0</v>
      </c>
      <c r="P11" s="6">
        <f t="shared" si="12"/>
        <v>5.2513966480447039E-2</v>
      </c>
      <c r="Q11" s="6">
        <f t="shared" si="13"/>
        <v>2.9193205944798573E-2</v>
      </c>
      <c r="R11" s="6">
        <f t="shared" si="14"/>
        <v>3.0428055698813683E-2</v>
      </c>
      <c r="S11" s="6">
        <f t="shared" si="15"/>
        <v>1.9019019019018701E-2</v>
      </c>
      <c r="T11" s="6">
        <f t="shared" si="16"/>
        <v>0</v>
      </c>
      <c r="U11" s="6">
        <f t="shared" si="17"/>
        <v>1.1296660117878332E-2</v>
      </c>
      <c r="V11" s="6">
        <f t="shared" si="18"/>
        <v>0.18018455560951918</v>
      </c>
    </row>
    <row r="12" spans="1:22" x14ac:dyDescent="0.35">
      <c r="A12" s="2" t="s">
        <v>44</v>
      </c>
      <c r="B12" s="2" t="s">
        <v>4</v>
      </c>
      <c r="C12" s="4">
        <v>165.26999999999998</v>
      </c>
      <c r="D12" s="4">
        <v>181.29999999999998</v>
      </c>
      <c r="E12" s="4">
        <v>181.29999999999998</v>
      </c>
      <c r="F12" s="4">
        <v>194.46</v>
      </c>
      <c r="G12" s="4">
        <v>200.13</v>
      </c>
      <c r="H12" s="4">
        <v>206.15</v>
      </c>
      <c r="I12" s="4">
        <v>210.07000000000002</v>
      </c>
      <c r="J12" s="4">
        <v>210.07000000000002</v>
      </c>
      <c r="K12" s="4">
        <v>212.45000000000002</v>
      </c>
      <c r="L12" s="4">
        <v>250.74</v>
      </c>
      <c r="N12" s="6">
        <f t="shared" si="19"/>
        <v>9.6992799661160589E-2</v>
      </c>
      <c r="O12" s="6">
        <f t="shared" si="11"/>
        <v>0</v>
      </c>
      <c r="P12" s="6">
        <f t="shared" si="12"/>
        <v>7.2586872586872797E-2</v>
      </c>
      <c r="Q12" s="6">
        <f t="shared" si="13"/>
        <v>2.9157667386608965E-2</v>
      </c>
      <c r="R12" s="6">
        <f t="shared" si="14"/>
        <v>3.00804477089891E-2</v>
      </c>
      <c r="S12" s="6">
        <f t="shared" si="15"/>
        <v>1.9015280135823431E-2</v>
      </c>
      <c r="T12" s="6">
        <f t="shared" si="16"/>
        <v>0</v>
      </c>
      <c r="U12" s="6">
        <f t="shared" si="17"/>
        <v>1.1329556814395181E-2</v>
      </c>
      <c r="V12" s="6">
        <f t="shared" si="18"/>
        <v>0.18023064250411847</v>
      </c>
    </row>
    <row r="13" spans="1:22" x14ac:dyDescent="0.35">
      <c r="A13" s="2" t="s">
        <v>44</v>
      </c>
      <c r="B13" s="2" t="s">
        <v>5</v>
      </c>
      <c r="C13" s="4">
        <v>207.9</v>
      </c>
      <c r="D13" s="4">
        <v>235.48000000000002</v>
      </c>
      <c r="E13" s="4">
        <v>235.48000000000002</v>
      </c>
      <c r="F13" s="4">
        <v>248.99</v>
      </c>
      <c r="G13" s="4">
        <v>256.27</v>
      </c>
      <c r="H13" s="4">
        <v>263.97000000000003</v>
      </c>
      <c r="I13" s="4">
        <v>269.01</v>
      </c>
      <c r="J13" s="4">
        <v>269.01</v>
      </c>
      <c r="K13" s="4">
        <v>272.02</v>
      </c>
      <c r="L13" s="4">
        <v>321.08999999999997</v>
      </c>
      <c r="N13" s="6">
        <f t="shared" si="19"/>
        <v>0.1326599326599327</v>
      </c>
      <c r="O13" s="6">
        <f t="shared" si="11"/>
        <v>0</v>
      </c>
      <c r="P13" s="6">
        <f t="shared" si="12"/>
        <v>5.7372175980974882E-2</v>
      </c>
      <c r="Q13" s="6">
        <f t="shared" si="13"/>
        <v>2.9238122012932077E-2</v>
      </c>
      <c r="R13" s="6">
        <f t="shared" si="14"/>
        <v>3.0046435400164162E-2</v>
      </c>
      <c r="S13" s="6">
        <f t="shared" si="15"/>
        <v>1.9093078758949833E-2</v>
      </c>
      <c r="T13" s="6">
        <f t="shared" si="16"/>
        <v>0</v>
      </c>
      <c r="U13" s="6">
        <f t="shared" si="17"/>
        <v>1.1189175123601292E-2</v>
      </c>
      <c r="V13" s="6">
        <f t="shared" si="18"/>
        <v>0.18039114770972731</v>
      </c>
    </row>
    <row r="14" spans="1:22" x14ac:dyDescent="0.35">
      <c r="A14" s="2" t="s">
        <v>44</v>
      </c>
      <c r="B14" s="2" t="s">
        <v>6</v>
      </c>
      <c r="C14" s="4">
        <v>236.18</v>
      </c>
      <c r="D14" s="4">
        <v>242.20000000000002</v>
      </c>
      <c r="E14" s="4">
        <v>242.20000000000002</v>
      </c>
      <c r="F14" s="4">
        <v>267.26</v>
      </c>
      <c r="G14" s="4">
        <v>275.02999999999997</v>
      </c>
      <c r="H14" s="4">
        <v>283.28999999999996</v>
      </c>
      <c r="I14" s="4">
        <v>288.68</v>
      </c>
      <c r="J14" s="4">
        <v>288.68</v>
      </c>
      <c r="K14" s="4">
        <v>291.89999999999998</v>
      </c>
      <c r="L14" s="4">
        <v>344.47</v>
      </c>
      <c r="N14" s="6">
        <f t="shared" si="19"/>
        <v>2.5489033787789106E-2</v>
      </c>
      <c r="O14" s="6">
        <f t="shared" si="11"/>
        <v>0</v>
      </c>
      <c r="P14" s="6">
        <f t="shared" si="12"/>
        <v>0.10346820809248536</v>
      </c>
      <c r="Q14" s="6">
        <f t="shared" si="13"/>
        <v>2.9072812991094654E-2</v>
      </c>
      <c r="R14" s="6">
        <f t="shared" si="14"/>
        <v>3.0033087299567329E-2</v>
      </c>
      <c r="S14" s="6">
        <f t="shared" si="15"/>
        <v>1.9026439337781254E-2</v>
      </c>
      <c r="T14" s="6">
        <f t="shared" si="16"/>
        <v>0</v>
      </c>
      <c r="U14" s="6">
        <f t="shared" si="17"/>
        <v>1.1154219204655647E-2</v>
      </c>
      <c r="V14" s="6">
        <f t="shared" si="18"/>
        <v>0.18009592326139101</v>
      </c>
    </row>
    <row r="15" spans="1:22" x14ac:dyDescent="0.35">
      <c r="A15" s="2" t="s">
        <v>44</v>
      </c>
      <c r="B15" s="2" t="s">
        <v>7</v>
      </c>
      <c r="C15" s="4">
        <v>187.74</v>
      </c>
      <c r="D15" s="4">
        <v>208.88</v>
      </c>
      <c r="E15" s="4">
        <v>208.88</v>
      </c>
      <c r="F15" s="4">
        <v>222.88</v>
      </c>
      <c r="G15" s="4">
        <v>229.39000000000001</v>
      </c>
      <c r="H15" s="4">
        <v>236.32</v>
      </c>
      <c r="I15" s="4">
        <v>240.86999999999998</v>
      </c>
      <c r="J15" s="4">
        <v>240.86999999999998</v>
      </c>
      <c r="K15" s="4">
        <v>243.53</v>
      </c>
      <c r="L15" s="4">
        <v>287.41999999999996</v>
      </c>
      <c r="N15" s="6">
        <f t="shared" si="19"/>
        <v>0.11260253542132737</v>
      </c>
      <c r="O15" s="6">
        <f t="shared" si="11"/>
        <v>0</v>
      </c>
      <c r="P15" s="6">
        <f t="shared" si="12"/>
        <v>6.7024128686327122E-2</v>
      </c>
      <c r="Q15" s="6">
        <f t="shared" si="13"/>
        <v>2.9208542713567986E-2</v>
      </c>
      <c r="R15" s="6">
        <f t="shared" si="14"/>
        <v>3.0210558437595347E-2</v>
      </c>
      <c r="S15" s="6">
        <f t="shared" si="15"/>
        <v>1.9253554502369541E-2</v>
      </c>
      <c r="T15" s="6">
        <f t="shared" si="16"/>
        <v>0</v>
      </c>
      <c r="U15" s="6">
        <f t="shared" si="17"/>
        <v>1.1043301365882163E-2</v>
      </c>
      <c r="V15" s="6">
        <f t="shared" si="18"/>
        <v>0.18022420235699887</v>
      </c>
    </row>
    <row r="16" spans="1:22" x14ac:dyDescent="0.35">
      <c r="A16" s="2" t="s">
        <v>44</v>
      </c>
      <c r="B16" s="2" t="s">
        <v>8</v>
      </c>
      <c r="C16" s="4">
        <v>244.57999999999998</v>
      </c>
      <c r="D16" s="4">
        <v>273.56</v>
      </c>
      <c r="E16" s="4">
        <v>273.56</v>
      </c>
      <c r="F16" s="4">
        <v>283.01</v>
      </c>
      <c r="G16" s="4">
        <v>291.27</v>
      </c>
      <c r="H16" s="4">
        <v>300.02</v>
      </c>
      <c r="I16" s="4">
        <v>305.76</v>
      </c>
      <c r="J16" s="4">
        <v>305.76</v>
      </c>
      <c r="K16" s="4">
        <v>309.18999999999994</v>
      </c>
      <c r="L16" s="4">
        <v>364.84</v>
      </c>
      <c r="N16" s="6">
        <f t="shared" si="19"/>
        <v>0.1184888380080138</v>
      </c>
      <c r="O16" s="6">
        <f t="shared" si="11"/>
        <v>0</v>
      </c>
      <c r="P16" s="6">
        <f t="shared" si="12"/>
        <v>3.4544524053224057E-2</v>
      </c>
      <c r="Q16" s="6">
        <f t="shared" si="13"/>
        <v>2.91862478357654E-2</v>
      </c>
      <c r="R16" s="6">
        <f t="shared" si="14"/>
        <v>3.0040855563566504E-2</v>
      </c>
      <c r="S16" s="6">
        <f t="shared" si="15"/>
        <v>1.9132057862809138E-2</v>
      </c>
      <c r="T16" s="6">
        <f t="shared" si="16"/>
        <v>0</v>
      </c>
      <c r="U16" s="6">
        <f t="shared" si="17"/>
        <v>1.1217948717948456E-2</v>
      </c>
      <c r="V16" s="6">
        <f t="shared" si="18"/>
        <v>0.17998641611953836</v>
      </c>
    </row>
    <row r="17" spans="1:22" x14ac:dyDescent="0.35">
      <c r="A17" s="2" t="s">
        <v>44</v>
      </c>
      <c r="B17" s="2" t="s">
        <v>9</v>
      </c>
      <c r="C17" s="4">
        <v>272.78999999999996</v>
      </c>
      <c r="D17" s="4">
        <v>324.24</v>
      </c>
      <c r="E17" s="4">
        <v>324.24</v>
      </c>
      <c r="F17" s="4">
        <v>330.53999999999996</v>
      </c>
      <c r="G17" s="4">
        <v>340.13</v>
      </c>
      <c r="H17" s="4">
        <v>350.34999999999997</v>
      </c>
      <c r="I17" s="4">
        <v>357.07</v>
      </c>
      <c r="J17" s="4">
        <v>357.07</v>
      </c>
      <c r="K17" s="4">
        <v>361.06</v>
      </c>
      <c r="L17" s="4">
        <v>426.09</v>
      </c>
      <c r="N17" s="6">
        <f t="shared" si="19"/>
        <v>0.18860662047729049</v>
      </c>
      <c r="O17" s="6">
        <f t="shared" si="11"/>
        <v>0</v>
      </c>
      <c r="P17" s="6">
        <f t="shared" si="12"/>
        <v>1.943005181347135E-2</v>
      </c>
      <c r="Q17" s="6">
        <f t="shared" si="13"/>
        <v>2.9013130029648559E-2</v>
      </c>
      <c r="R17" s="6">
        <f t="shared" si="14"/>
        <v>3.0047334842560058E-2</v>
      </c>
      <c r="S17" s="6">
        <f t="shared" si="15"/>
        <v>1.9180819180819153E-2</v>
      </c>
      <c r="T17" s="6">
        <f t="shared" si="16"/>
        <v>0</v>
      </c>
      <c r="U17" s="6">
        <f t="shared" si="17"/>
        <v>1.1174279553028743E-2</v>
      </c>
      <c r="V17" s="6">
        <f t="shared" si="18"/>
        <v>0.18010856921287322</v>
      </c>
    </row>
    <row r="18" spans="1:22" x14ac:dyDescent="0.35">
      <c r="A18" s="2" t="s">
        <v>44</v>
      </c>
      <c r="B18" s="2" t="s">
        <v>10</v>
      </c>
      <c r="C18" s="4">
        <v>295.19</v>
      </c>
      <c r="D18" s="4">
        <v>341.25</v>
      </c>
      <c r="E18" s="4">
        <v>341.25</v>
      </c>
      <c r="F18" s="4">
        <v>360.28999999999996</v>
      </c>
      <c r="G18" s="4">
        <v>370.78999999999996</v>
      </c>
      <c r="H18" s="4">
        <v>381.92</v>
      </c>
      <c r="I18" s="4">
        <v>389.2</v>
      </c>
      <c r="J18" s="4">
        <v>389.2</v>
      </c>
      <c r="K18" s="4">
        <v>393.53999999999996</v>
      </c>
      <c r="L18" s="4">
        <v>464.45000000000005</v>
      </c>
      <c r="N18" s="6">
        <f t="shared" si="19"/>
        <v>0.15603509603983867</v>
      </c>
      <c r="O18" s="6">
        <f t="shared" si="11"/>
        <v>0</v>
      </c>
      <c r="P18" s="6">
        <f t="shared" si="12"/>
        <v>5.5794871794871748E-2</v>
      </c>
      <c r="Q18" s="6">
        <f t="shared" si="13"/>
        <v>2.9143190207888026E-2</v>
      </c>
      <c r="R18" s="6">
        <f t="shared" si="14"/>
        <v>3.0016990749480943E-2</v>
      </c>
      <c r="S18" s="6">
        <f t="shared" si="15"/>
        <v>1.9061583577712593E-2</v>
      </c>
      <c r="T18" s="6">
        <f t="shared" si="16"/>
        <v>0</v>
      </c>
      <c r="U18" s="6">
        <f t="shared" si="17"/>
        <v>1.1151079136690667E-2</v>
      </c>
      <c r="V18" s="6">
        <f t="shared" si="18"/>
        <v>0.18018498754891521</v>
      </c>
    </row>
    <row r="19" spans="1:22" x14ac:dyDescent="0.35">
      <c r="A19" s="2" t="s">
        <v>44</v>
      </c>
      <c r="B19" s="2" t="s">
        <v>11</v>
      </c>
      <c r="C19" s="4">
        <v>321.16000000000003</v>
      </c>
      <c r="D19" s="4">
        <v>387.87</v>
      </c>
      <c r="E19" s="4">
        <v>387.87</v>
      </c>
      <c r="F19" s="4">
        <v>398.85999999999996</v>
      </c>
      <c r="G19" s="4">
        <v>410.48</v>
      </c>
      <c r="H19" s="4">
        <v>422.8</v>
      </c>
      <c r="I19" s="4">
        <v>430.84999999999997</v>
      </c>
      <c r="J19" s="4">
        <v>430.84999999999997</v>
      </c>
      <c r="K19" s="4">
        <v>435.60999999999996</v>
      </c>
      <c r="L19" s="4">
        <v>514.01</v>
      </c>
      <c r="N19" s="6">
        <f t="shared" si="19"/>
        <v>0.20771578029642535</v>
      </c>
      <c r="O19" s="6">
        <f t="shared" si="11"/>
        <v>0</v>
      </c>
      <c r="P19" s="6">
        <f t="shared" si="12"/>
        <v>2.8334235697527355E-2</v>
      </c>
      <c r="Q19" s="6">
        <f t="shared" si="13"/>
        <v>2.9133029133029398E-2</v>
      </c>
      <c r="R19" s="6">
        <f t="shared" si="14"/>
        <v>3.0013642564802101E-2</v>
      </c>
      <c r="S19" s="6">
        <f t="shared" si="15"/>
        <v>1.9039735099337651E-2</v>
      </c>
      <c r="T19" s="6">
        <f t="shared" si="16"/>
        <v>0</v>
      </c>
      <c r="U19" s="6">
        <f t="shared" si="17"/>
        <v>1.1047928513403749E-2</v>
      </c>
      <c r="V19" s="6">
        <f t="shared" si="18"/>
        <v>0.17997750281214864</v>
      </c>
    </row>
    <row r="20" spans="1:22" x14ac:dyDescent="0.35">
      <c r="A20" t="s">
        <v>45</v>
      </c>
      <c r="B20" t="s">
        <v>12</v>
      </c>
      <c r="C20" s="3">
        <v>6.02</v>
      </c>
      <c r="D20" s="3">
        <v>6.02</v>
      </c>
      <c r="E20" s="3">
        <v>6.02</v>
      </c>
      <c r="F20" s="3">
        <v>6.37</v>
      </c>
      <c r="G20" s="3">
        <v>6.58</v>
      </c>
      <c r="H20" s="3">
        <v>6.79</v>
      </c>
      <c r="I20" s="3">
        <v>6.93</v>
      </c>
      <c r="J20" s="3">
        <v>6.93</v>
      </c>
      <c r="K20" s="3">
        <v>7.07</v>
      </c>
      <c r="L20" s="3">
        <v>7.8400000000000007</v>
      </c>
      <c r="N20" s="6">
        <f t="shared" si="19"/>
        <v>0</v>
      </c>
      <c r="O20" s="6">
        <f t="shared" si="11"/>
        <v>0</v>
      </c>
      <c r="P20" s="6">
        <f t="shared" si="12"/>
        <v>5.8139534883721034E-2</v>
      </c>
      <c r="Q20" s="6">
        <f t="shared" si="13"/>
        <v>3.296703296703285E-2</v>
      </c>
      <c r="R20" s="6">
        <f t="shared" si="14"/>
        <v>3.1914893617021267E-2</v>
      </c>
      <c r="S20" s="6">
        <f t="shared" si="15"/>
        <v>2.0618556701030855E-2</v>
      </c>
      <c r="T20" s="6">
        <f t="shared" si="16"/>
        <v>0</v>
      </c>
      <c r="U20" s="6">
        <f t="shared" si="17"/>
        <v>2.0202020202020332E-2</v>
      </c>
      <c r="V20" s="6">
        <f t="shared" si="18"/>
        <v>0.10891089108910901</v>
      </c>
    </row>
    <row r="21" spans="1:22" x14ac:dyDescent="0.35">
      <c r="A21" t="s">
        <v>45</v>
      </c>
      <c r="B21" t="s">
        <v>13</v>
      </c>
      <c r="C21" s="3">
        <v>6.02</v>
      </c>
      <c r="D21" s="3">
        <v>6.02</v>
      </c>
      <c r="E21" s="3">
        <v>6.02</v>
      </c>
      <c r="F21" s="3">
        <v>6.37</v>
      </c>
      <c r="G21" s="3">
        <v>6.58</v>
      </c>
      <c r="H21" s="3">
        <v>6.79</v>
      </c>
      <c r="I21" s="3">
        <v>6.93</v>
      </c>
      <c r="J21" s="3">
        <v>6.93</v>
      </c>
      <c r="K21" s="3">
        <v>7.07</v>
      </c>
      <c r="L21" s="3">
        <v>7.8400000000000007</v>
      </c>
      <c r="N21" s="6">
        <f t="shared" si="19"/>
        <v>0</v>
      </c>
      <c r="O21" s="6">
        <f t="shared" si="11"/>
        <v>0</v>
      </c>
      <c r="P21" s="6">
        <f t="shared" si="12"/>
        <v>5.8139534883721034E-2</v>
      </c>
      <c r="Q21" s="6">
        <f t="shared" si="13"/>
        <v>3.296703296703285E-2</v>
      </c>
      <c r="R21" s="6">
        <f t="shared" si="14"/>
        <v>3.1914893617021267E-2</v>
      </c>
      <c r="S21" s="6">
        <f t="shared" si="15"/>
        <v>2.0618556701030855E-2</v>
      </c>
      <c r="T21" s="6">
        <f t="shared" si="16"/>
        <v>0</v>
      </c>
      <c r="U21" s="6">
        <f t="shared" si="17"/>
        <v>2.0202020202020332E-2</v>
      </c>
      <c r="V21" s="6">
        <f t="shared" si="18"/>
        <v>0.10891089108910901</v>
      </c>
    </row>
    <row r="22" spans="1:22" x14ac:dyDescent="0.35">
      <c r="A22" t="s">
        <v>45</v>
      </c>
      <c r="B22" t="s">
        <v>14</v>
      </c>
      <c r="C22" s="3">
        <v>6.02</v>
      </c>
      <c r="D22" s="3">
        <v>6.02</v>
      </c>
      <c r="E22" s="3">
        <v>6.02</v>
      </c>
      <c r="F22" s="3">
        <v>6.37</v>
      </c>
      <c r="G22" s="3">
        <v>6.58</v>
      </c>
      <c r="H22" s="3">
        <v>6.79</v>
      </c>
      <c r="I22" s="3">
        <v>6.93</v>
      </c>
      <c r="J22" s="3">
        <v>6.93</v>
      </c>
      <c r="K22" s="3">
        <v>7.07</v>
      </c>
      <c r="L22" s="3">
        <v>7.8400000000000007</v>
      </c>
      <c r="N22" s="6">
        <f t="shared" si="19"/>
        <v>0</v>
      </c>
      <c r="O22" s="6">
        <f t="shared" si="11"/>
        <v>0</v>
      </c>
      <c r="P22" s="6">
        <f t="shared" si="12"/>
        <v>5.8139534883721034E-2</v>
      </c>
      <c r="Q22" s="6">
        <f t="shared" si="13"/>
        <v>3.296703296703285E-2</v>
      </c>
      <c r="R22" s="6">
        <f t="shared" si="14"/>
        <v>3.1914893617021267E-2</v>
      </c>
      <c r="S22" s="6">
        <f t="shared" si="15"/>
        <v>2.0618556701030855E-2</v>
      </c>
      <c r="T22" s="6">
        <f t="shared" si="16"/>
        <v>0</v>
      </c>
      <c r="U22" s="6">
        <f t="shared" si="17"/>
        <v>2.0202020202020332E-2</v>
      </c>
      <c r="V22" s="6">
        <f t="shared" si="18"/>
        <v>0.10891089108910901</v>
      </c>
    </row>
    <row r="23" spans="1:22" x14ac:dyDescent="0.35">
      <c r="A23" t="s">
        <v>45</v>
      </c>
      <c r="B23" t="s">
        <v>15</v>
      </c>
      <c r="C23" s="3">
        <v>8.5399999999999991</v>
      </c>
      <c r="D23" s="3">
        <v>8.5399999999999991</v>
      </c>
      <c r="E23" s="3">
        <v>8.5399999999999991</v>
      </c>
      <c r="F23" s="3">
        <v>9.0300000000000011</v>
      </c>
      <c r="G23" s="3">
        <v>9.31</v>
      </c>
      <c r="H23" s="3">
        <v>9.59</v>
      </c>
      <c r="I23" s="3">
        <v>9.7999999999999989</v>
      </c>
      <c r="J23" s="3">
        <v>9.7999999999999989</v>
      </c>
      <c r="K23" s="3">
        <v>9.94</v>
      </c>
      <c r="L23" s="3">
        <v>11.06</v>
      </c>
      <c r="N23" s="6">
        <f t="shared" si="19"/>
        <v>0</v>
      </c>
      <c r="O23" s="6">
        <f t="shared" si="11"/>
        <v>0</v>
      </c>
      <c r="P23" s="6">
        <f t="shared" si="12"/>
        <v>5.7377049180328044E-2</v>
      </c>
      <c r="Q23" s="6">
        <f t="shared" si="13"/>
        <v>3.1007751937984329E-2</v>
      </c>
      <c r="R23" s="6">
        <f t="shared" si="14"/>
        <v>3.007518796992481E-2</v>
      </c>
      <c r="S23" s="6">
        <f t="shared" si="15"/>
        <v>2.1897810218977964E-2</v>
      </c>
      <c r="T23" s="6">
        <f t="shared" si="16"/>
        <v>0</v>
      </c>
      <c r="U23" s="6">
        <f t="shared" si="17"/>
        <v>1.4285714285714235E-2</v>
      </c>
      <c r="V23" s="6">
        <f t="shared" si="18"/>
        <v>0.11267605633802824</v>
      </c>
    </row>
    <row r="24" spans="1:22" x14ac:dyDescent="0.35">
      <c r="A24" t="s">
        <v>45</v>
      </c>
      <c r="B24" t="s">
        <v>16</v>
      </c>
      <c r="C24" s="3">
        <v>12.11</v>
      </c>
      <c r="D24" s="3">
        <v>12.11</v>
      </c>
      <c r="E24" s="3">
        <v>12.11</v>
      </c>
      <c r="F24" s="3">
        <v>12.74</v>
      </c>
      <c r="G24" s="3">
        <v>13.16</v>
      </c>
      <c r="H24" s="3">
        <v>13.58</v>
      </c>
      <c r="I24" s="3">
        <v>13.86</v>
      </c>
      <c r="J24" s="3">
        <v>13.86</v>
      </c>
      <c r="K24" s="3">
        <v>14.069999999999999</v>
      </c>
      <c r="L24" s="3">
        <v>15.61</v>
      </c>
      <c r="N24" s="6">
        <f t="shared" si="19"/>
        <v>0</v>
      </c>
      <c r="O24" s="6">
        <f t="shared" si="11"/>
        <v>0</v>
      </c>
      <c r="P24" s="6">
        <f t="shared" si="12"/>
        <v>5.2023121387283267E-2</v>
      </c>
      <c r="Q24" s="6">
        <f t="shared" si="13"/>
        <v>3.296703296703285E-2</v>
      </c>
      <c r="R24" s="6">
        <f t="shared" si="14"/>
        <v>3.1914893617021267E-2</v>
      </c>
      <c r="S24" s="6">
        <f t="shared" si="15"/>
        <v>2.0618556701030855E-2</v>
      </c>
      <c r="T24" s="6">
        <f t="shared" si="16"/>
        <v>0</v>
      </c>
      <c r="U24" s="6">
        <f t="shared" si="17"/>
        <v>1.5151515151515138E-2</v>
      </c>
      <c r="V24" s="6">
        <f t="shared" si="18"/>
        <v>0.10945273631840813</v>
      </c>
    </row>
    <row r="25" spans="1:22" x14ac:dyDescent="0.35">
      <c r="A25" t="s">
        <v>45</v>
      </c>
      <c r="B25" t="s">
        <v>17</v>
      </c>
      <c r="C25" s="3">
        <v>6.02</v>
      </c>
      <c r="D25" s="3">
        <v>6.02</v>
      </c>
      <c r="E25" s="3">
        <v>6.02</v>
      </c>
      <c r="F25" s="3">
        <v>6.37</v>
      </c>
      <c r="G25" s="3">
        <v>6.58</v>
      </c>
      <c r="H25" s="3">
        <v>6.79</v>
      </c>
      <c r="I25" s="3">
        <v>6.93</v>
      </c>
      <c r="J25" s="3">
        <v>6.93</v>
      </c>
      <c r="K25" s="3">
        <v>7.07</v>
      </c>
      <c r="L25" s="3">
        <v>7.8400000000000007</v>
      </c>
      <c r="N25" s="6">
        <f t="shared" si="19"/>
        <v>0</v>
      </c>
      <c r="O25" s="6">
        <f t="shared" si="11"/>
        <v>0</v>
      </c>
      <c r="P25" s="6">
        <f t="shared" si="12"/>
        <v>5.8139534883721034E-2</v>
      </c>
      <c r="Q25" s="6">
        <f t="shared" si="13"/>
        <v>3.296703296703285E-2</v>
      </c>
      <c r="R25" s="6">
        <f t="shared" si="14"/>
        <v>3.1914893617021267E-2</v>
      </c>
      <c r="S25" s="6">
        <f t="shared" si="15"/>
        <v>2.0618556701030855E-2</v>
      </c>
      <c r="T25" s="6">
        <f t="shared" si="16"/>
        <v>0</v>
      </c>
      <c r="U25" s="6">
        <f t="shared" si="17"/>
        <v>2.0202020202020332E-2</v>
      </c>
      <c r="V25" s="6">
        <f t="shared" si="18"/>
        <v>0.10891089108910901</v>
      </c>
    </row>
    <row r="26" spans="1:22" x14ac:dyDescent="0.35">
      <c r="A26" t="s">
        <v>45</v>
      </c>
      <c r="B26" t="s">
        <v>18</v>
      </c>
      <c r="C26" s="3">
        <v>8.5399999999999991</v>
      </c>
      <c r="D26" s="3">
        <v>8.5399999999999991</v>
      </c>
      <c r="E26" s="3">
        <v>8.5399999999999991</v>
      </c>
      <c r="F26" s="3">
        <v>9.0300000000000011</v>
      </c>
      <c r="G26" s="3">
        <v>9.31</v>
      </c>
      <c r="H26" s="3">
        <v>9.59</v>
      </c>
      <c r="I26" s="3">
        <v>9.7999999999999989</v>
      </c>
      <c r="J26" s="3">
        <v>9.7999999999999989</v>
      </c>
      <c r="K26" s="3">
        <v>9.94</v>
      </c>
      <c r="L26" s="3">
        <v>11.06</v>
      </c>
      <c r="N26" s="6">
        <f t="shared" si="19"/>
        <v>0</v>
      </c>
      <c r="O26" s="6">
        <f t="shared" si="11"/>
        <v>0</v>
      </c>
      <c r="P26" s="6">
        <f t="shared" si="12"/>
        <v>5.7377049180328044E-2</v>
      </c>
      <c r="Q26" s="6">
        <f t="shared" si="13"/>
        <v>3.1007751937984329E-2</v>
      </c>
      <c r="R26" s="6">
        <f t="shared" si="14"/>
        <v>3.007518796992481E-2</v>
      </c>
      <c r="S26" s="6">
        <f t="shared" si="15"/>
        <v>2.1897810218977964E-2</v>
      </c>
      <c r="T26" s="6">
        <f t="shared" si="16"/>
        <v>0</v>
      </c>
      <c r="U26" s="6">
        <f t="shared" si="17"/>
        <v>1.4285714285714235E-2</v>
      </c>
      <c r="V26" s="6">
        <f t="shared" si="18"/>
        <v>0.11267605633802824</v>
      </c>
    </row>
    <row r="27" spans="1:22" x14ac:dyDescent="0.35">
      <c r="A27" t="s">
        <v>45</v>
      </c>
      <c r="B27" t="s">
        <v>19</v>
      </c>
      <c r="C27" s="3">
        <v>12.11</v>
      </c>
      <c r="D27" s="3">
        <v>12.11</v>
      </c>
      <c r="E27" s="3">
        <v>12.11</v>
      </c>
      <c r="F27" s="3">
        <v>12.74</v>
      </c>
      <c r="G27" s="3">
        <v>13.16</v>
      </c>
      <c r="H27" s="3">
        <v>13.58</v>
      </c>
      <c r="I27" s="3">
        <v>13.86</v>
      </c>
      <c r="J27" s="3">
        <v>13.86</v>
      </c>
      <c r="K27" s="3">
        <v>14.069999999999999</v>
      </c>
      <c r="L27" s="3">
        <v>15.61</v>
      </c>
      <c r="N27" s="6">
        <f t="shared" si="19"/>
        <v>0</v>
      </c>
      <c r="O27" s="6">
        <f t="shared" si="11"/>
        <v>0</v>
      </c>
      <c r="P27" s="6">
        <f t="shared" si="12"/>
        <v>5.2023121387283267E-2</v>
      </c>
      <c r="Q27" s="6">
        <f t="shared" si="13"/>
        <v>3.296703296703285E-2</v>
      </c>
      <c r="R27" s="6">
        <f t="shared" si="14"/>
        <v>3.1914893617021267E-2</v>
      </c>
      <c r="S27" s="6">
        <f t="shared" si="15"/>
        <v>2.0618556701030855E-2</v>
      </c>
      <c r="T27" s="6">
        <f t="shared" si="16"/>
        <v>0</v>
      </c>
      <c r="U27" s="6">
        <f t="shared" si="17"/>
        <v>1.5151515151515138E-2</v>
      </c>
      <c r="V27" s="6">
        <f t="shared" si="18"/>
        <v>0.10945273631840813</v>
      </c>
    </row>
    <row r="28" spans="1:22" x14ac:dyDescent="0.35">
      <c r="C28" s="3"/>
      <c r="D28" s="3"/>
      <c r="E28" s="3"/>
      <c r="F28" s="3"/>
      <c r="G28" s="3"/>
      <c r="H28" s="3"/>
      <c r="I28" s="3"/>
      <c r="J28" s="3"/>
      <c r="K28" s="3"/>
      <c r="L28" s="3"/>
      <c r="N28" s="6"/>
      <c r="O28" s="6"/>
      <c r="P28" s="6"/>
      <c r="Q28" s="6"/>
      <c r="R28" s="6"/>
      <c r="S28" s="6"/>
      <c r="T28" s="6"/>
      <c r="U28" s="6"/>
      <c r="V28" s="6"/>
    </row>
    <row r="29" spans="1:22" x14ac:dyDescent="0.35">
      <c r="A29" t="s">
        <v>37</v>
      </c>
      <c r="B29" t="s">
        <v>28</v>
      </c>
      <c r="C29" s="3">
        <v>22.959999999999997</v>
      </c>
      <c r="D29" s="3">
        <v>22.959999999999997</v>
      </c>
      <c r="E29" s="3">
        <v>22.959999999999997</v>
      </c>
      <c r="F29" s="3">
        <v>22.959999999999997</v>
      </c>
      <c r="G29" s="3">
        <v>23.66</v>
      </c>
      <c r="H29" s="3">
        <v>24.43</v>
      </c>
      <c r="I29" s="3">
        <v>24.92</v>
      </c>
      <c r="J29" s="3">
        <v>24.92</v>
      </c>
      <c r="K29" s="3">
        <v>25.199999999999996</v>
      </c>
      <c r="L29" s="3">
        <v>27.93</v>
      </c>
      <c r="N29" s="6">
        <f>(D29/C29)-1</f>
        <v>0</v>
      </c>
      <c r="O29" s="6">
        <f t="shared" ref="O29:O35" si="20">(E29/D29)-1</f>
        <v>0</v>
      </c>
      <c r="P29" s="6">
        <f t="shared" ref="P29:P35" si="21">(F29/E29)-1</f>
        <v>0</v>
      </c>
      <c r="Q29" s="6">
        <f t="shared" ref="Q29:Q35" si="22">(G29/F29)-1</f>
        <v>3.0487804878048808E-2</v>
      </c>
      <c r="R29" s="6">
        <f t="shared" ref="R29:R35" si="23">(H29/G29)-1</f>
        <v>3.2544378698224907E-2</v>
      </c>
      <c r="S29" s="6">
        <f t="shared" ref="S29:S35" si="24">(I29/H29)-1</f>
        <v>2.0057306590258062E-2</v>
      </c>
      <c r="T29" s="6">
        <f t="shared" ref="T29:T35" si="25">(J29/I29)-1</f>
        <v>0</v>
      </c>
      <c r="U29" s="6">
        <f t="shared" ref="U29:U35" si="26">(K29/J29)-1</f>
        <v>1.1235955056179581E-2</v>
      </c>
      <c r="V29" s="6">
        <f t="shared" ref="V29:V35" si="27">(L29/K29)-1</f>
        <v>0.10833333333333361</v>
      </c>
    </row>
    <row r="30" spans="1:22" x14ac:dyDescent="0.35">
      <c r="A30" t="s">
        <v>37</v>
      </c>
      <c r="B30" t="s">
        <v>27</v>
      </c>
      <c r="C30" s="3">
        <v>101.14999999999999</v>
      </c>
      <c r="D30" s="3">
        <v>101.14999999999999</v>
      </c>
      <c r="E30" s="3">
        <v>101.14999999999999</v>
      </c>
      <c r="F30" s="3">
        <v>101.14999999999999</v>
      </c>
      <c r="G30" s="3">
        <v>104.08999999999999</v>
      </c>
      <c r="H30" s="3">
        <v>107.24000000000001</v>
      </c>
      <c r="I30" s="3">
        <v>109.33999999999999</v>
      </c>
      <c r="J30" s="3">
        <v>109.33999999999999</v>
      </c>
      <c r="K30" s="3">
        <v>110.6</v>
      </c>
      <c r="L30" s="3">
        <v>122.22</v>
      </c>
      <c r="N30" s="6">
        <f t="shared" ref="N30:N35" si="28">(D30/C30)-1</f>
        <v>0</v>
      </c>
      <c r="O30" s="6">
        <f t="shared" si="20"/>
        <v>0</v>
      </c>
      <c r="P30" s="6">
        <f t="shared" si="21"/>
        <v>0</v>
      </c>
      <c r="Q30" s="6">
        <f t="shared" si="22"/>
        <v>2.9065743944636679E-2</v>
      </c>
      <c r="R30" s="6">
        <f t="shared" si="23"/>
        <v>3.026227303295248E-2</v>
      </c>
      <c r="S30" s="6">
        <f t="shared" si="24"/>
        <v>1.958224543080922E-2</v>
      </c>
      <c r="T30" s="6">
        <f t="shared" si="25"/>
        <v>0</v>
      </c>
      <c r="U30" s="6">
        <f t="shared" si="26"/>
        <v>1.1523687580025754E-2</v>
      </c>
      <c r="V30" s="6">
        <f t="shared" si="27"/>
        <v>0.10506329113924062</v>
      </c>
    </row>
    <row r="31" spans="1:22" x14ac:dyDescent="0.35">
      <c r="A31" t="s">
        <v>37</v>
      </c>
      <c r="B31" t="s">
        <v>29</v>
      </c>
      <c r="C31" s="3">
        <v>145.25</v>
      </c>
      <c r="D31" s="3">
        <v>145.25</v>
      </c>
      <c r="E31" s="3">
        <v>145.25</v>
      </c>
      <c r="F31" s="3">
        <v>145.25</v>
      </c>
      <c r="G31" s="3">
        <v>149.51999999999998</v>
      </c>
      <c r="H31" s="3">
        <v>154.07000000000002</v>
      </c>
      <c r="I31" s="3">
        <v>157.01</v>
      </c>
      <c r="J31" s="3">
        <v>157.01</v>
      </c>
      <c r="K31" s="3">
        <v>158.76000000000002</v>
      </c>
      <c r="L31" s="3">
        <v>175.28000000000003</v>
      </c>
      <c r="N31" s="6">
        <f t="shared" si="28"/>
        <v>0</v>
      </c>
      <c r="O31" s="6">
        <f t="shared" si="20"/>
        <v>0</v>
      </c>
      <c r="P31" s="6">
        <f t="shared" si="21"/>
        <v>0</v>
      </c>
      <c r="Q31" s="6">
        <f t="shared" si="22"/>
        <v>2.9397590361445625E-2</v>
      </c>
      <c r="R31" s="6">
        <f t="shared" si="23"/>
        <v>3.043071161048716E-2</v>
      </c>
      <c r="S31" s="6">
        <f t="shared" si="24"/>
        <v>1.9082235347569032E-2</v>
      </c>
      <c r="T31" s="6">
        <f t="shared" si="25"/>
        <v>0</v>
      </c>
      <c r="U31" s="6">
        <f t="shared" si="26"/>
        <v>1.1145786892554854E-2</v>
      </c>
      <c r="V31" s="6">
        <f t="shared" si="27"/>
        <v>0.10405643738977077</v>
      </c>
    </row>
    <row r="32" spans="1:22" x14ac:dyDescent="0.35">
      <c r="A32" t="s">
        <v>37</v>
      </c>
      <c r="B32" t="s">
        <v>30</v>
      </c>
      <c r="C32" s="3">
        <v>22.959999999999997</v>
      </c>
      <c r="D32" s="3">
        <v>22.959999999999997</v>
      </c>
      <c r="E32" s="3">
        <v>22.959999999999997</v>
      </c>
      <c r="F32" s="3">
        <v>22.959999999999997</v>
      </c>
      <c r="G32" s="3">
        <v>23.66</v>
      </c>
      <c r="H32" s="3">
        <v>24.43</v>
      </c>
      <c r="I32" s="3">
        <v>24.92</v>
      </c>
      <c r="J32" s="3">
        <v>24.92</v>
      </c>
      <c r="K32" s="3">
        <v>25.199999999999996</v>
      </c>
      <c r="L32" s="3">
        <v>27.93</v>
      </c>
      <c r="N32" s="6">
        <f t="shared" si="28"/>
        <v>0</v>
      </c>
      <c r="O32" s="6">
        <f t="shared" si="20"/>
        <v>0</v>
      </c>
      <c r="P32" s="6">
        <f t="shared" si="21"/>
        <v>0</v>
      </c>
      <c r="Q32" s="6">
        <f t="shared" si="22"/>
        <v>3.0487804878048808E-2</v>
      </c>
      <c r="R32" s="6">
        <f t="shared" si="23"/>
        <v>3.2544378698224907E-2</v>
      </c>
      <c r="S32" s="6">
        <f t="shared" si="24"/>
        <v>2.0057306590258062E-2</v>
      </c>
      <c r="T32" s="6">
        <f t="shared" si="25"/>
        <v>0</v>
      </c>
      <c r="U32" s="6">
        <f t="shared" si="26"/>
        <v>1.1235955056179581E-2</v>
      </c>
      <c r="V32" s="6">
        <f t="shared" si="27"/>
        <v>0.10833333333333361</v>
      </c>
    </row>
    <row r="33" spans="1:22" x14ac:dyDescent="0.35">
      <c r="A33" t="s">
        <v>37</v>
      </c>
      <c r="B33" t="s">
        <v>31</v>
      </c>
      <c r="C33" s="3">
        <v>45.919999999999995</v>
      </c>
      <c r="D33" s="3">
        <v>45.919999999999995</v>
      </c>
      <c r="E33" s="3">
        <v>45.919999999999995</v>
      </c>
      <c r="F33" s="3">
        <v>45.919999999999995</v>
      </c>
      <c r="G33" s="3">
        <v>47.32</v>
      </c>
      <c r="H33" s="3">
        <v>48.79</v>
      </c>
      <c r="I33" s="3">
        <v>49.77</v>
      </c>
      <c r="J33" s="3">
        <v>49.77</v>
      </c>
      <c r="K33" s="3">
        <v>50.33</v>
      </c>
      <c r="L33" s="3">
        <v>55.65</v>
      </c>
      <c r="N33" s="6">
        <f t="shared" si="28"/>
        <v>0</v>
      </c>
      <c r="O33" s="6">
        <f t="shared" si="20"/>
        <v>0</v>
      </c>
      <c r="P33" s="6">
        <f t="shared" si="21"/>
        <v>0</v>
      </c>
      <c r="Q33" s="6">
        <f t="shared" si="22"/>
        <v>3.0487804878048808E-2</v>
      </c>
      <c r="R33" s="6">
        <f t="shared" si="23"/>
        <v>3.1065088757396442E-2</v>
      </c>
      <c r="S33" s="6">
        <f t="shared" si="24"/>
        <v>2.0086083213773476E-2</v>
      </c>
      <c r="T33" s="6">
        <f t="shared" si="25"/>
        <v>0</v>
      </c>
      <c r="U33" s="6">
        <f t="shared" si="26"/>
        <v>1.1251758087201136E-2</v>
      </c>
      <c r="V33" s="6">
        <f t="shared" si="27"/>
        <v>0.10570236439499303</v>
      </c>
    </row>
    <row r="34" spans="1:22" x14ac:dyDescent="0.35">
      <c r="A34" t="s">
        <v>37</v>
      </c>
      <c r="B34" t="s">
        <v>32</v>
      </c>
      <c r="C34" s="3">
        <v>3.15</v>
      </c>
      <c r="D34" s="3">
        <v>3.15</v>
      </c>
      <c r="E34" s="3">
        <v>3.15</v>
      </c>
      <c r="F34" s="3">
        <v>3.15</v>
      </c>
      <c r="G34" s="3">
        <v>3.29</v>
      </c>
      <c r="H34" s="3">
        <v>3.4299999999999997</v>
      </c>
      <c r="I34" s="3">
        <v>3.5</v>
      </c>
      <c r="J34" s="3">
        <v>3.5</v>
      </c>
      <c r="K34" s="3">
        <v>3.5700000000000003</v>
      </c>
      <c r="L34" s="3">
        <v>3.99</v>
      </c>
      <c r="N34" s="6">
        <f t="shared" si="28"/>
        <v>0</v>
      </c>
      <c r="O34" s="6">
        <f t="shared" si="20"/>
        <v>0</v>
      </c>
      <c r="P34" s="6">
        <f t="shared" si="21"/>
        <v>0</v>
      </c>
      <c r="Q34" s="6">
        <f t="shared" si="22"/>
        <v>4.4444444444444509E-2</v>
      </c>
      <c r="R34" s="6">
        <f t="shared" si="23"/>
        <v>4.2553191489361541E-2</v>
      </c>
      <c r="S34" s="6">
        <f t="shared" si="24"/>
        <v>2.0408163265306145E-2</v>
      </c>
      <c r="T34" s="6">
        <f t="shared" si="25"/>
        <v>0</v>
      </c>
      <c r="U34" s="6">
        <f t="shared" si="26"/>
        <v>2.0000000000000018E-2</v>
      </c>
      <c r="V34" s="6">
        <f t="shared" si="27"/>
        <v>0.11764705882352944</v>
      </c>
    </row>
    <row r="35" spans="1:22" x14ac:dyDescent="0.35">
      <c r="A35" t="s">
        <v>37</v>
      </c>
      <c r="B35" t="s">
        <v>33</v>
      </c>
      <c r="C35" s="3">
        <v>6.3</v>
      </c>
      <c r="D35" s="3">
        <v>6.3</v>
      </c>
      <c r="E35" s="3">
        <v>6.3</v>
      </c>
      <c r="F35" s="3">
        <v>6.3</v>
      </c>
      <c r="G35" s="3">
        <v>6.58</v>
      </c>
      <c r="H35" s="3">
        <v>6.8599999999999994</v>
      </c>
      <c r="I35" s="3">
        <v>7</v>
      </c>
      <c r="J35" s="3">
        <v>7</v>
      </c>
      <c r="K35" s="3">
        <v>7.1400000000000006</v>
      </c>
      <c r="L35" s="3">
        <v>7.98</v>
      </c>
      <c r="N35" s="6">
        <f t="shared" si="28"/>
        <v>0</v>
      </c>
      <c r="O35" s="6">
        <f t="shared" si="20"/>
        <v>0</v>
      </c>
      <c r="P35" s="6">
        <f t="shared" si="21"/>
        <v>0</v>
      </c>
      <c r="Q35" s="6">
        <f t="shared" si="22"/>
        <v>4.4444444444444509E-2</v>
      </c>
      <c r="R35" s="6">
        <f t="shared" si="23"/>
        <v>4.2553191489361541E-2</v>
      </c>
      <c r="S35" s="6">
        <f t="shared" si="24"/>
        <v>2.0408163265306145E-2</v>
      </c>
      <c r="T35" s="6">
        <f t="shared" si="25"/>
        <v>0</v>
      </c>
      <c r="U35" s="6">
        <f t="shared" si="26"/>
        <v>2.0000000000000018E-2</v>
      </c>
      <c r="V35" s="6">
        <f t="shared" si="27"/>
        <v>0.11764705882352944</v>
      </c>
    </row>
    <row r="36" spans="1:22" x14ac:dyDescent="0.35">
      <c r="C36" s="3"/>
      <c r="D36" s="3"/>
      <c r="E36" s="3"/>
      <c r="F36" s="3"/>
      <c r="G36" s="3"/>
      <c r="H36" s="3"/>
      <c r="I36" s="3"/>
      <c r="J36" s="3"/>
      <c r="K36" s="3"/>
      <c r="L36" s="3"/>
      <c r="N36" s="6"/>
      <c r="O36" s="6"/>
      <c r="P36" s="6"/>
      <c r="Q36" s="6"/>
      <c r="R36" s="6"/>
      <c r="S36" s="6"/>
      <c r="T36" s="6"/>
      <c r="U36" s="6"/>
      <c r="V36" s="6"/>
    </row>
    <row r="37" spans="1:22" x14ac:dyDescent="0.35">
      <c r="A37" s="2" t="s">
        <v>40</v>
      </c>
      <c r="B37" s="2" t="s">
        <v>39</v>
      </c>
      <c r="C37" s="4">
        <v>6.27</v>
      </c>
      <c r="D37" s="4">
        <v>6.27</v>
      </c>
      <c r="E37" s="4">
        <v>6.48</v>
      </c>
      <c r="F37" s="4">
        <v>6.59</v>
      </c>
      <c r="G37" s="4">
        <v>6.79</v>
      </c>
      <c r="H37" s="4">
        <v>7</v>
      </c>
      <c r="I37" s="4">
        <v>7.14</v>
      </c>
      <c r="J37" s="4">
        <v>7.14</v>
      </c>
      <c r="K37" s="4">
        <v>8</v>
      </c>
      <c r="L37" s="4">
        <v>8.84</v>
      </c>
      <c r="N37" s="6">
        <f>(D37/C37)-1</f>
        <v>0</v>
      </c>
      <c r="O37" s="6">
        <f t="shared" ref="O37:O42" si="29">(E37/D37)-1</f>
        <v>3.3492822966507241E-2</v>
      </c>
      <c r="P37" s="6">
        <f t="shared" ref="P37:P42" si="30">(F37/E37)-1</f>
        <v>1.6975308641975273E-2</v>
      </c>
      <c r="Q37" s="6">
        <f t="shared" ref="Q37:Q42" si="31">(G37/F37)-1</f>
        <v>3.0349013657056112E-2</v>
      </c>
      <c r="R37" s="6">
        <f t="shared" ref="R37:R42" si="32">(H37/G37)-1</f>
        <v>3.0927835051546282E-2</v>
      </c>
      <c r="S37" s="6">
        <f t="shared" ref="S37:S42" si="33">(I37/H37)-1</f>
        <v>2.0000000000000018E-2</v>
      </c>
      <c r="T37" s="6">
        <f t="shared" ref="T37:T42" si="34">(J37/I37)-1</f>
        <v>0</v>
      </c>
      <c r="U37" s="6">
        <f t="shared" ref="U37:U42" si="35">(K37/J37)-1</f>
        <v>0.1204481792717087</v>
      </c>
      <c r="V37" s="6">
        <f t="shared" ref="V37:V42" si="36">(L37/K37)-1</f>
        <v>0.10499999999999998</v>
      </c>
    </row>
    <row r="38" spans="1:22" x14ac:dyDescent="0.35">
      <c r="A38" s="2" t="s">
        <v>40</v>
      </c>
      <c r="B38" s="2" t="s">
        <v>34</v>
      </c>
      <c r="C38" s="4">
        <v>4.9000000000000004</v>
      </c>
      <c r="D38" s="4">
        <v>4.9000000000000004</v>
      </c>
      <c r="E38" s="4">
        <v>5.0599999999999996</v>
      </c>
      <c r="F38" s="4">
        <v>5.15</v>
      </c>
      <c r="G38" s="4">
        <v>5.3</v>
      </c>
      <c r="H38" s="4">
        <v>5.46</v>
      </c>
      <c r="I38" s="4">
        <v>5.57</v>
      </c>
      <c r="J38" s="4">
        <v>5.57</v>
      </c>
      <c r="K38" s="4">
        <v>6.6999999999999993</v>
      </c>
      <c r="L38" s="4">
        <v>7.4</v>
      </c>
      <c r="N38" s="6">
        <f t="shared" ref="N38:N42" si="37">(D38/C38)-1</f>
        <v>0</v>
      </c>
      <c r="O38" s="6">
        <f t="shared" si="29"/>
        <v>3.2653061224489743E-2</v>
      </c>
      <c r="P38" s="6">
        <f t="shared" si="30"/>
        <v>1.7786561264822254E-2</v>
      </c>
      <c r="Q38" s="6">
        <f t="shared" si="31"/>
        <v>2.9126213592232997E-2</v>
      </c>
      <c r="R38" s="6">
        <f t="shared" si="32"/>
        <v>3.0188679245283012E-2</v>
      </c>
      <c r="S38" s="6">
        <f t="shared" si="33"/>
        <v>2.0146520146520297E-2</v>
      </c>
      <c r="T38" s="6">
        <f t="shared" si="34"/>
        <v>0</v>
      </c>
      <c r="U38" s="6">
        <f t="shared" si="35"/>
        <v>0.20287253141831219</v>
      </c>
      <c r="V38" s="6">
        <f t="shared" si="36"/>
        <v>0.10447761194029859</v>
      </c>
    </row>
    <row r="39" spans="1:22" x14ac:dyDescent="0.35">
      <c r="A39" s="2" t="s">
        <v>40</v>
      </c>
      <c r="B39" s="2" t="s">
        <v>35</v>
      </c>
      <c r="C39" s="4">
        <v>4.8499999999999996</v>
      </c>
      <c r="D39" s="4">
        <v>4.8499999999999996</v>
      </c>
      <c r="E39" s="4">
        <v>5.0599999999999996</v>
      </c>
      <c r="F39" s="4">
        <v>5.15</v>
      </c>
      <c r="G39" s="4">
        <v>5.3</v>
      </c>
      <c r="H39" s="4">
        <v>5.46</v>
      </c>
      <c r="I39" s="4">
        <v>5.57</v>
      </c>
      <c r="J39" s="4">
        <v>5.57</v>
      </c>
      <c r="K39" s="4">
        <v>6.6999999999999993</v>
      </c>
      <c r="L39" s="4">
        <v>7.4</v>
      </c>
      <c r="N39" s="6">
        <f t="shared" si="37"/>
        <v>0</v>
      </c>
      <c r="O39" s="6">
        <f t="shared" si="29"/>
        <v>4.3298969072165017E-2</v>
      </c>
      <c r="P39" s="6">
        <f t="shared" si="30"/>
        <v>1.7786561264822254E-2</v>
      </c>
      <c r="Q39" s="6">
        <f t="shared" si="31"/>
        <v>2.9126213592232997E-2</v>
      </c>
      <c r="R39" s="6">
        <f t="shared" si="32"/>
        <v>3.0188679245283012E-2</v>
      </c>
      <c r="S39" s="6">
        <f t="shared" si="33"/>
        <v>2.0146520146520297E-2</v>
      </c>
      <c r="T39" s="6">
        <f t="shared" si="34"/>
        <v>0</v>
      </c>
      <c r="U39" s="6">
        <f t="shared" si="35"/>
        <v>0.20287253141831219</v>
      </c>
      <c r="V39" s="6">
        <f t="shared" si="36"/>
        <v>0.10447761194029859</v>
      </c>
    </row>
    <row r="40" spans="1:22" x14ac:dyDescent="0.35">
      <c r="A40" s="2" t="s">
        <v>41</v>
      </c>
      <c r="B40" s="2" t="s">
        <v>39</v>
      </c>
      <c r="C40" s="4">
        <v>376.2</v>
      </c>
      <c r="D40" s="4">
        <v>376.2</v>
      </c>
      <c r="E40" s="4">
        <v>388.8</v>
      </c>
      <c r="F40" s="4">
        <v>395.4</v>
      </c>
      <c r="G40" s="4">
        <v>407.4</v>
      </c>
      <c r="H40" s="4">
        <v>420</v>
      </c>
      <c r="I40" s="4">
        <v>428.4</v>
      </c>
      <c r="J40" s="4">
        <v>428.4</v>
      </c>
      <c r="K40" s="4">
        <v>480</v>
      </c>
      <c r="L40" s="4">
        <v>530.4</v>
      </c>
      <c r="N40" s="6">
        <f t="shared" si="37"/>
        <v>0</v>
      </c>
      <c r="O40" s="6">
        <f t="shared" si="29"/>
        <v>3.3492822966507241E-2</v>
      </c>
      <c r="P40" s="6">
        <f t="shared" si="30"/>
        <v>1.6975308641975273E-2</v>
      </c>
      <c r="Q40" s="6">
        <f t="shared" si="31"/>
        <v>3.0349013657056112E-2</v>
      </c>
      <c r="R40" s="6">
        <f t="shared" si="32"/>
        <v>3.0927835051546504E-2</v>
      </c>
      <c r="S40" s="6">
        <f t="shared" si="33"/>
        <v>2.0000000000000018E-2</v>
      </c>
      <c r="T40" s="6">
        <f t="shared" si="34"/>
        <v>0</v>
      </c>
      <c r="U40" s="6">
        <f t="shared" si="35"/>
        <v>0.1204481792717087</v>
      </c>
      <c r="V40" s="6">
        <f t="shared" si="36"/>
        <v>0.10499999999999998</v>
      </c>
    </row>
    <row r="41" spans="1:22" x14ac:dyDescent="0.35">
      <c r="A41" s="2" t="s">
        <v>41</v>
      </c>
      <c r="B41" s="2" t="s">
        <v>34</v>
      </c>
      <c r="C41" s="4">
        <v>294</v>
      </c>
      <c r="D41" s="4">
        <v>294</v>
      </c>
      <c r="E41" s="4">
        <v>303.59999999999997</v>
      </c>
      <c r="F41" s="4">
        <v>309</v>
      </c>
      <c r="G41" s="4">
        <v>318</v>
      </c>
      <c r="H41" s="4">
        <v>327.60000000000002</v>
      </c>
      <c r="I41" s="4">
        <v>334.20000000000005</v>
      </c>
      <c r="J41" s="4">
        <v>334.20000000000005</v>
      </c>
      <c r="K41" s="4">
        <v>401.99999999999994</v>
      </c>
      <c r="L41" s="4">
        <v>444</v>
      </c>
      <c r="N41" s="6">
        <f t="shared" si="37"/>
        <v>0</v>
      </c>
      <c r="O41" s="6">
        <f t="shared" si="29"/>
        <v>3.2653061224489743E-2</v>
      </c>
      <c r="P41" s="6">
        <f t="shared" si="30"/>
        <v>1.7786561264822254E-2</v>
      </c>
      <c r="Q41" s="6">
        <f t="shared" si="31"/>
        <v>2.9126213592232997E-2</v>
      </c>
      <c r="R41" s="6">
        <f t="shared" si="32"/>
        <v>3.0188679245283012E-2</v>
      </c>
      <c r="S41" s="6">
        <f t="shared" si="33"/>
        <v>2.0146520146520297E-2</v>
      </c>
      <c r="T41" s="6">
        <f t="shared" si="34"/>
        <v>0</v>
      </c>
      <c r="U41" s="6">
        <f t="shared" si="35"/>
        <v>0.20287253141831196</v>
      </c>
      <c r="V41" s="6">
        <f t="shared" si="36"/>
        <v>0.10447761194029859</v>
      </c>
    </row>
    <row r="42" spans="1:22" x14ac:dyDescent="0.35">
      <c r="A42" s="2" t="s">
        <v>41</v>
      </c>
      <c r="B42" s="2" t="s">
        <v>35</v>
      </c>
      <c r="C42" s="4">
        <v>291</v>
      </c>
      <c r="D42" s="4">
        <v>291</v>
      </c>
      <c r="E42" s="4">
        <v>303.59999999999997</v>
      </c>
      <c r="F42" s="4">
        <v>309</v>
      </c>
      <c r="G42" s="4">
        <v>318</v>
      </c>
      <c r="H42" s="4">
        <v>327.60000000000002</v>
      </c>
      <c r="I42" s="4">
        <v>334.20000000000005</v>
      </c>
      <c r="J42" s="4">
        <v>334.20000000000005</v>
      </c>
      <c r="K42" s="4">
        <v>401.99999999999994</v>
      </c>
      <c r="L42" s="4">
        <v>444</v>
      </c>
      <c r="N42" s="6">
        <f t="shared" si="37"/>
        <v>0</v>
      </c>
      <c r="O42" s="6">
        <f t="shared" si="29"/>
        <v>4.3298969072164795E-2</v>
      </c>
      <c r="P42" s="6">
        <f t="shared" si="30"/>
        <v>1.7786561264822254E-2</v>
      </c>
      <c r="Q42" s="6">
        <f t="shared" si="31"/>
        <v>2.9126213592232997E-2</v>
      </c>
      <c r="R42" s="6">
        <f t="shared" si="32"/>
        <v>3.0188679245283012E-2</v>
      </c>
      <c r="S42" s="6">
        <f t="shared" si="33"/>
        <v>2.0146520146520297E-2</v>
      </c>
      <c r="T42" s="6">
        <f t="shared" si="34"/>
        <v>0</v>
      </c>
      <c r="U42" s="6">
        <f t="shared" si="35"/>
        <v>0.20287253141831196</v>
      </c>
      <c r="V42" s="6">
        <f t="shared" si="36"/>
        <v>0.10447761194029859</v>
      </c>
    </row>
    <row r="43" spans="1:22" x14ac:dyDescent="0.35">
      <c r="C43" s="3"/>
      <c r="D43" s="3"/>
      <c r="E43" s="3"/>
      <c r="F43" s="3"/>
      <c r="G43" s="3"/>
      <c r="H43" s="3"/>
      <c r="I43" s="3"/>
      <c r="J43" s="3"/>
      <c r="K43" s="3"/>
      <c r="L43" s="3"/>
      <c r="N43" s="6"/>
      <c r="O43" s="6"/>
      <c r="P43" s="6"/>
      <c r="Q43" s="6"/>
      <c r="R43" s="6"/>
      <c r="S43" s="6"/>
      <c r="T43" s="6"/>
      <c r="U43" s="6"/>
      <c r="V43" s="6"/>
    </row>
    <row r="44" spans="1:22" x14ac:dyDescent="0.35">
      <c r="A44" t="s">
        <v>38</v>
      </c>
      <c r="B44" t="s">
        <v>21</v>
      </c>
      <c r="C44" s="3">
        <v>46.97</v>
      </c>
      <c r="D44" s="3">
        <v>46.97</v>
      </c>
      <c r="E44" s="3">
        <v>46.97</v>
      </c>
      <c r="F44" s="3">
        <v>46.97</v>
      </c>
      <c r="G44" s="3">
        <v>48.370000000000005</v>
      </c>
      <c r="H44" s="3">
        <v>49.84</v>
      </c>
      <c r="I44" s="3">
        <v>50.82</v>
      </c>
      <c r="J44" s="3">
        <v>50.82</v>
      </c>
      <c r="K44" s="3">
        <v>51.379999999999995</v>
      </c>
      <c r="L44" s="3">
        <v>63.35</v>
      </c>
      <c r="N44" s="6">
        <f>(D44/C44)-1</f>
        <v>0</v>
      </c>
      <c r="O44" s="6">
        <f t="shared" ref="O44:V44" si="38">(E44/D44)-1</f>
        <v>0</v>
      </c>
      <c r="P44" s="6">
        <f t="shared" si="38"/>
        <v>0</v>
      </c>
      <c r="Q44" s="6">
        <f t="shared" si="38"/>
        <v>2.9806259314456129E-2</v>
      </c>
      <c r="R44" s="6">
        <f t="shared" si="38"/>
        <v>3.0390738060781519E-2</v>
      </c>
      <c r="S44" s="6">
        <f t="shared" si="38"/>
        <v>1.9662921348314599E-2</v>
      </c>
      <c r="T44" s="6">
        <f t="shared" si="38"/>
        <v>0</v>
      </c>
      <c r="U44" s="6">
        <f t="shared" si="38"/>
        <v>1.1019283746556363E-2</v>
      </c>
      <c r="V44" s="6">
        <f t="shared" si="38"/>
        <v>0.23297002724795646</v>
      </c>
    </row>
  </sheetData>
  <mergeCells count="2">
    <mergeCell ref="N1:V1"/>
    <mergeCell ref="C1:L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48F212-B459-46D8-B8BB-76D5410719A3}"/>
</file>

<file path=customXml/itemProps2.xml><?xml version="1.0" encoding="utf-8"?>
<ds:datastoreItem xmlns:ds="http://schemas.openxmlformats.org/officeDocument/2006/customXml" ds:itemID="{BB2051F0-CFB7-458B-868B-0F3FA3AB9D2C}"/>
</file>

<file path=customXml/itemProps3.xml><?xml version="1.0" encoding="utf-8"?>
<ds:datastoreItem xmlns:ds="http://schemas.openxmlformats.org/officeDocument/2006/customXml" ds:itemID="{11B5CF49-BE61-45DD-A56B-213E781AD9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increases 2014-2023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2022-12-02T10:40:23Z</dcterms:created>
  <dcterms:modified xsi:type="dcterms:W3CDTF">2022-12-02T10:45:41Z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</Properties>
</file>